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17235" windowHeight="6210" activeTab="1"/>
  </bookViews>
  <sheets>
    <sheet name="Arkusz1" sheetId="1" r:id="rId1"/>
    <sheet name="Arkusz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S29" i="2" l="1"/>
  <c r="T29" i="2" s="1"/>
  <c r="S27" i="2"/>
  <c r="T27" i="2" s="1"/>
  <c r="S26" i="2"/>
  <c r="T26" i="2" s="1"/>
  <c r="S25" i="2"/>
  <c r="T25" i="2" s="1"/>
  <c r="T24" i="2"/>
  <c r="S24" i="2"/>
  <c r="S22" i="2"/>
  <c r="T22" i="2" s="1"/>
  <c r="S21" i="2"/>
  <c r="T21" i="2" s="1"/>
  <c r="S20" i="2"/>
  <c r="T20" i="2" s="1"/>
  <c r="S19" i="2"/>
  <c r="T19" i="2" s="1"/>
  <c r="L29" i="2"/>
  <c r="M29" i="2" s="1"/>
  <c r="L27" i="2"/>
  <c r="M27" i="2" s="1"/>
  <c r="L26" i="2"/>
  <c r="M26" i="2" s="1"/>
  <c r="L25" i="2"/>
  <c r="M25" i="2" s="1"/>
  <c r="L24" i="2"/>
  <c r="M24" i="2" s="1"/>
  <c r="L22" i="2"/>
  <c r="M22" i="2" s="1"/>
  <c r="L21" i="2"/>
  <c r="M21" i="2" s="1"/>
  <c r="M20" i="2"/>
  <c r="L20" i="2"/>
  <c r="L19" i="2"/>
  <c r="M19" i="2" s="1"/>
  <c r="E29" i="2"/>
  <c r="F29" i="2" s="1"/>
  <c r="E27" i="2"/>
  <c r="F27" i="2" s="1"/>
  <c r="E26" i="2"/>
  <c r="F26" i="2" s="1"/>
  <c r="E25" i="2"/>
  <c r="F25" i="2" s="1"/>
  <c r="E24" i="2"/>
  <c r="F24" i="2" s="1"/>
  <c r="E22" i="2"/>
  <c r="F22" i="2" s="1"/>
  <c r="E21" i="2"/>
  <c r="F21" i="2" s="1"/>
  <c r="E20" i="2"/>
  <c r="F20" i="2" s="1"/>
  <c r="E19" i="2"/>
  <c r="F19" i="2" s="1"/>
  <c r="S15" i="2"/>
  <c r="T15" i="2" s="1"/>
  <c r="S13" i="2"/>
  <c r="T13" i="2" s="1"/>
  <c r="S12" i="2"/>
  <c r="T12" i="2" s="1"/>
  <c r="S11" i="2"/>
  <c r="T11" i="2" s="1"/>
  <c r="S10" i="2"/>
  <c r="T10" i="2" s="1"/>
  <c r="S8" i="2"/>
  <c r="T8" i="2" s="1"/>
  <c r="S7" i="2"/>
  <c r="T7" i="2" s="1"/>
  <c r="S6" i="2"/>
  <c r="T6" i="2" s="1"/>
  <c r="S5" i="2"/>
  <c r="T5" i="2" s="1"/>
  <c r="M15" i="2"/>
  <c r="L15" i="2"/>
  <c r="L13" i="2"/>
  <c r="M13" i="2" s="1"/>
  <c r="L12" i="2"/>
  <c r="M12" i="2" s="1"/>
  <c r="L11" i="2"/>
  <c r="M11" i="2" s="1"/>
  <c r="L10" i="2"/>
  <c r="M10" i="2" s="1"/>
  <c r="L8" i="2"/>
  <c r="M8" i="2" s="1"/>
  <c r="L7" i="2"/>
  <c r="M7" i="2" s="1"/>
  <c r="L6" i="2"/>
  <c r="M6" i="2" s="1"/>
  <c r="L5" i="2"/>
  <c r="M5" i="2" s="1"/>
  <c r="E15" i="2"/>
  <c r="F15" i="2" s="1"/>
  <c r="E13" i="2"/>
  <c r="F13" i="2" s="1"/>
  <c r="E12" i="2"/>
  <c r="F12" i="2" s="1"/>
  <c r="E11" i="2"/>
  <c r="F11" i="2" s="1"/>
  <c r="E10" i="2"/>
  <c r="F10" i="2" s="1"/>
  <c r="E8" i="2"/>
  <c r="F8" i="2" s="1"/>
  <c r="E7" i="2"/>
  <c r="F7" i="2" s="1"/>
  <c r="E6" i="2"/>
  <c r="F6" i="2" s="1"/>
  <c r="E5" i="2"/>
  <c r="F5" i="2" s="1"/>
  <c r="H80" i="1"/>
  <c r="I80" i="1" s="1"/>
  <c r="F80" i="1"/>
  <c r="G80" i="1" s="1"/>
  <c r="I78" i="1"/>
  <c r="H78" i="1"/>
  <c r="F78" i="1"/>
  <c r="G78" i="1" s="1"/>
  <c r="H77" i="1"/>
  <c r="I77" i="1" s="1"/>
  <c r="F77" i="1"/>
  <c r="G77" i="1" s="1"/>
  <c r="H76" i="1"/>
  <c r="I76" i="1" s="1"/>
  <c r="F76" i="1"/>
  <c r="G76" i="1" s="1"/>
  <c r="H75" i="1"/>
  <c r="I75" i="1" s="1"/>
  <c r="F75" i="1"/>
  <c r="G75" i="1" s="1"/>
  <c r="H71" i="1"/>
  <c r="I71" i="1" s="1"/>
  <c r="F71" i="1"/>
  <c r="G71" i="1" s="1"/>
  <c r="H69" i="1"/>
  <c r="I69" i="1" s="1"/>
  <c r="F69" i="1"/>
  <c r="G69" i="1" s="1"/>
  <c r="H68" i="1"/>
  <c r="I68" i="1" s="1"/>
  <c r="F68" i="1"/>
  <c r="G68" i="1" s="1"/>
  <c r="H67" i="1"/>
  <c r="I67" i="1" s="1"/>
  <c r="F67" i="1"/>
  <c r="G67" i="1" s="1"/>
  <c r="H66" i="1"/>
  <c r="I66" i="1" s="1"/>
  <c r="F66" i="1"/>
  <c r="G66" i="1" s="1"/>
  <c r="H62" i="1"/>
  <c r="I62" i="1" s="1"/>
  <c r="F62" i="1"/>
  <c r="G62" i="1" s="1"/>
  <c r="H60" i="1"/>
  <c r="I60" i="1" s="1"/>
  <c r="F60" i="1"/>
  <c r="G60" i="1" s="1"/>
  <c r="H59" i="1"/>
  <c r="I59" i="1" s="1"/>
  <c r="F59" i="1"/>
  <c r="G59" i="1" s="1"/>
  <c r="H58" i="1"/>
  <c r="I58" i="1" s="1"/>
  <c r="F58" i="1"/>
  <c r="G58" i="1" s="1"/>
  <c r="H57" i="1"/>
  <c r="I57" i="1" s="1"/>
  <c r="F57" i="1"/>
  <c r="G57" i="1" s="1"/>
  <c r="H53" i="1"/>
  <c r="I53" i="1" s="1"/>
  <c r="F53" i="1"/>
  <c r="G53" i="1" s="1"/>
  <c r="H51" i="1"/>
  <c r="I51" i="1" s="1"/>
  <c r="F51" i="1"/>
  <c r="G51" i="1" s="1"/>
  <c r="H50" i="1"/>
  <c r="I50" i="1" s="1"/>
  <c r="F50" i="1"/>
  <c r="G50" i="1" s="1"/>
  <c r="H49" i="1"/>
  <c r="I49" i="1" s="1"/>
  <c r="F49" i="1"/>
  <c r="G49" i="1" s="1"/>
  <c r="H48" i="1"/>
  <c r="I48" i="1" s="1"/>
  <c r="F48" i="1"/>
  <c r="G48" i="1" s="1"/>
  <c r="H44" i="1"/>
  <c r="I44" i="1" s="1"/>
  <c r="F44" i="1"/>
  <c r="G44" i="1" s="1"/>
  <c r="H42" i="1"/>
  <c r="I42" i="1" s="1"/>
  <c r="F42" i="1"/>
  <c r="G42" i="1" s="1"/>
  <c r="H41" i="1"/>
  <c r="I41" i="1" s="1"/>
  <c r="F41" i="1"/>
  <c r="G41" i="1" s="1"/>
  <c r="H40" i="1"/>
  <c r="I40" i="1" s="1"/>
  <c r="F40" i="1"/>
  <c r="G40" i="1" s="1"/>
  <c r="H39" i="1"/>
  <c r="I39" i="1" s="1"/>
  <c r="F39" i="1"/>
  <c r="G39" i="1" s="1"/>
  <c r="H35" i="1"/>
  <c r="I35" i="1" s="1"/>
  <c r="F35" i="1"/>
  <c r="G35" i="1" s="1"/>
  <c r="I33" i="1"/>
  <c r="H33" i="1"/>
  <c r="F33" i="1"/>
  <c r="G33" i="1" s="1"/>
  <c r="H32" i="1"/>
  <c r="I32" i="1" s="1"/>
  <c r="F32" i="1"/>
  <c r="G32" i="1" s="1"/>
  <c r="H31" i="1"/>
  <c r="I31" i="1" s="1"/>
  <c r="F31" i="1"/>
  <c r="G31" i="1" s="1"/>
  <c r="H30" i="1"/>
  <c r="I30" i="1" s="1"/>
  <c r="F30" i="1"/>
  <c r="G30" i="1" s="1"/>
  <c r="H26" i="1"/>
  <c r="I26" i="1" s="1"/>
  <c r="F26" i="1"/>
  <c r="G26" i="1" s="1"/>
  <c r="H24" i="1"/>
  <c r="I24" i="1" s="1"/>
  <c r="F24" i="1"/>
  <c r="G24" i="1" s="1"/>
  <c r="H23" i="1"/>
  <c r="I23" i="1" s="1"/>
  <c r="F23" i="1"/>
  <c r="G23" i="1" s="1"/>
  <c r="H22" i="1"/>
  <c r="I22" i="1" s="1"/>
  <c r="F22" i="1"/>
  <c r="G22" i="1" s="1"/>
  <c r="H21" i="1"/>
  <c r="I21" i="1" s="1"/>
  <c r="F21" i="1"/>
  <c r="G21" i="1" s="1"/>
  <c r="H17" i="1"/>
  <c r="I17" i="1" s="1"/>
  <c r="F17" i="1"/>
  <c r="G17" i="1" s="1"/>
  <c r="H15" i="1"/>
  <c r="I15" i="1" s="1"/>
  <c r="F15" i="1"/>
  <c r="G15" i="1" s="1"/>
  <c r="H14" i="1"/>
  <c r="I14" i="1" s="1"/>
  <c r="F14" i="1"/>
  <c r="G14" i="1" s="1"/>
  <c r="H13" i="1"/>
  <c r="I13" i="1" s="1"/>
  <c r="F13" i="1"/>
  <c r="G13" i="1" s="1"/>
  <c r="H12" i="1"/>
  <c r="I12" i="1" s="1"/>
  <c r="F12" i="1"/>
  <c r="G12" i="1" s="1"/>
  <c r="H8" i="1"/>
  <c r="I8" i="1" s="1"/>
  <c r="H6" i="1"/>
  <c r="I6" i="1" s="1"/>
  <c r="H5" i="1"/>
  <c r="I5" i="1" s="1"/>
  <c r="H4" i="1"/>
  <c r="I4" i="1" s="1"/>
  <c r="H3" i="1"/>
  <c r="I3" i="1" s="1"/>
  <c r="F8" i="1"/>
  <c r="G8" i="1" s="1"/>
  <c r="F3" i="1"/>
  <c r="G3" i="1" s="1"/>
  <c r="F4" i="1"/>
  <c r="F5" i="1"/>
  <c r="G5" i="1" s="1"/>
  <c r="F6" i="1"/>
  <c r="G6" i="1"/>
  <c r="G4" i="1"/>
</calcChain>
</file>

<file path=xl/sharedStrings.xml><?xml version="1.0" encoding="utf-8"?>
<sst xmlns="http://schemas.openxmlformats.org/spreadsheetml/2006/main" count="249" uniqueCount="38">
  <si>
    <t>Gpx2</t>
  </si>
  <si>
    <t>K.1</t>
  </si>
  <si>
    <t>Lmin</t>
  </si>
  <si>
    <t>Gpminx2</t>
  </si>
  <si>
    <t>Lmax</t>
  </si>
  <si>
    <t>Gpmaxx2</t>
  </si>
  <si>
    <t>Czmin</t>
  </si>
  <si>
    <t>Czmax</t>
  </si>
  <si>
    <t>Gpmax</t>
  </si>
  <si>
    <t>Gpmin</t>
  </si>
  <si>
    <t>L</t>
  </si>
  <si>
    <t>G</t>
  </si>
  <si>
    <t>K.2</t>
  </si>
  <si>
    <t>K.3</t>
  </si>
  <si>
    <t>K.4</t>
  </si>
  <si>
    <t>G.1</t>
  </si>
  <si>
    <t>G.2</t>
  </si>
  <si>
    <t>G.3</t>
  </si>
  <si>
    <t>G.4</t>
  </si>
  <si>
    <t>G.5</t>
  </si>
  <si>
    <t>Lopt</t>
  </si>
  <si>
    <t>L1</t>
  </si>
  <si>
    <t>Lminfabr</t>
  </si>
  <si>
    <t>Gp_obliczone dla Czmin</t>
  </si>
  <si>
    <t>Gp_obliczone dla CZminx2</t>
  </si>
  <si>
    <t>Lmin_obliczone dla Czmin</t>
  </si>
  <si>
    <t>Lmax_obliczone dla Czmax</t>
  </si>
  <si>
    <t>Gpmin_fabr</t>
  </si>
  <si>
    <t>Gp_obliczone dla CZmaxx2</t>
  </si>
  <si>
    <t>Gp_obliczone dla Czmax</t>
  </si>
  <si>
    <t>Gpmax_fabr</t>
  </si>
  <si>
    <t>Lmax_fabr</t>
  </si>
  <si>
    <t>Lmin_fabr</t>
  </si>
  <si>
    <t>Czmin_obliczony</t>
  </si>
  <si>
    <t>Czmax_obliczony</t>
  </si>
  <si>
    <t>Korbowodowe_nadwymiar_A</t>
  </si>
  <si>
    <t>Główne_nadwymiar_A</t>
  </si>
  <si>
    <t>Korbowodowe i główne nadwymiar_A dla podanych wymiarów gniazd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</si>
</sst>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0" fillId="0" borderId="0" xfId="0" applyFont="1"/>
    <xf numFmtId="0" fontId="4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workbookViewId="0">
      <selection activeCell="O15" sqref="O15"/>
    </sheetView>
  </sheetViews>
  <sheetFormatPr defaultRowHeight="15" x14ac:dyDescent="0.25"/>
  <cols>
    <col min="2" max="2" width="12.28515625" customWidth="1"/>
    <col min="3" max="3" width="10.5703125" customWidth="1"/>
    <col min="6" max="6" width="24.28515625" style="1" customWidth="1"/>
    <col min="7" max="7" width="23.7109375" style="1" customWidth="1"/>
    <col min="9" max="9" width="23.5703125" style="3" customWidth="1"/>
    <col min="12" max="12" width="12.28515625" customWidth="1"/>
    <col min="13" max="13" width="10.42578125" customWidth="1"/>
    <col min="16" max="16" width="25.28515625" customWidth="1"/>
    <col min="17" max="17" width="22.85546875" customWidth="1"/>
    <col min="19" max="19" width="24" customWidth="1"/>
  </cols>
  <sheetData>
    <row r="1" spans="1:9" ht="15.75" x14ac:dyDescent="0.25">
      <c r="A1" s="2" t="s">
        <v>1</v>
      </c>
    </row>
    <row r="2" spans="1:9" s="4" customFormat="1" x14ac:dyDescent="0.25">
      <c r="A2" s="4" t="s">
        <v>6</v>
      </c>
      <c r="B2" s="4" t="s">
        <v>27</v>
      </c>
      <c r="C2" s="4" t="s">
        <v>22</v>
      </c>
      <c r="D2" s="4" t="s">
        <v>21</v>
      </c>
      <c r="E2" s="4" t="s">
        <v>11</v>
      </c>
      <c r="F2" s="5" t="s">
        <v>24</v>
      </c>
      <c r="G2" s="5" t="s">
        <v>23</v>
      </c>
      <c r="H2" s="4" t="s">
        <v>3</v>
      </c>
      <c r="I2" s="5" t="s">
        <v>25</v>
      </c>
    </row>
    <row r="3" spans="1:9" x14ac:dyDescent="0.25">
      <c r="A3" s="1">
        <v>50.784999999999997</v>
      </c>
      <c r="B3">
        <v>1.5329999999999999</v>
      </c>
      <c r="C3">
        <v>3.1E-2</v>
      </c>
      <c r="D3">
        <v>0.02</v>
      </c>
      <c r="E3">
        <v>53.91</v>
      </c>
      <c r="F3" s="3">
        <f>SUM(E3,-A3,-C3,-D3)</f>
        <v>3.0739999999999998</v>
      </c>
      <c r="G3" s="3">
        <f>PRODUCT(F3,1/2)</f>
        <v>1.5369999999999999</v>
      </c>
      <c r="H3">
        <f>PRODUCT(B3,2)</f>
        <v>3.0659999999999998</v>
      </c>
      <c r="I3" s="3">
        <f>SUM(E3,-A3,-H3,-D3)</f>
        <v>3.900000000000016E-2</v>
      </c>
    </row>
    <row r="4" spans="1:9" x14ac:dyDescent="0.25">
      <c r="A4" s="1">
        <v>50.784999999999997</v>
      </c>
      <c r="B4">
        <v>1.5329999999999999</v>
      </c>
      <c r="C4">
        <v>3.1E-2</v>
      </c>
      <c r="D4">
        <v>0.01</v>
      </c>
      <c r="E4">
        <v>53.91</v>
      </c>
      <c r="F4" s="3">
        <f>SUM(E4,-A4,-C4,-D4)</f>
        <v>3.0840000000000001</v>
      </c>
      <c r="G4" s="3">
        <f>PRODUCT(F4,1/2)</f>
        <v>1.542</v>
      </c>
      <c r="H4">
        <f t="shared" ref="H4:H6" si="0">PRODUCT(B4,2)</f>
        <v>3.0659999999999998</v>
      </c>
      <c r="I4" s="3">
        <f t="shared" ref="I4:I6" si="1">SUM(E4,-A4,-H4,-D4)</f>
        <v>4.9000000000000161E-2</v>
      </c>
    </row>
    <row r="5" spans="1:9" x14ac:dyDescent="0.25">
      <c r="A5" s="1">
        <v>50.784999999999997</v>
      </c>
      <c r="B5">
        <v>1.5329999999999999</v>
      </c>
      <c r="C5">
        <v>3.1E-2</v>
      </c>
      <c r="D5">
        <v>2.4E-2</v>
      </c>
      <c r="E5">
        <v>53.91</v>
      </c>
      <c r="F5" s="3">
        <f>SUM(E5,-A5,-C5,-D5)</f>
        <v>3.07</v>
      </c>
      <c r="G5" s="3">
        <f>PRODUCT(F5,1/2)</f>
        <v>1.5349999999999999</v>
      </c>
      <c r="H5">
        <f t="shared" si="0"/>
        <v>3.0659999999999998</v>
      </c>
      <c r="I5" s="3">
        <f t="shared" si="1"/>
        <v>3.5000000000000163E-2</v>
      </c>
    </row>
    <row r="6" spans="1:9" x14ac:dyDescent="0.25">
      <c r="A6" s="1">
        <v>50.784999999999997</v>
      </c>
      <c r="B6">
        <v>1.5329999999999999</v>
      </c>
      <c r="C6">
        <v>3.1E-2</v>
      </c>
      <c r="D6">
        <v>1.7999999999999999E-2</v>
      </c>
      <c r="E6">
        <v>53.91</v>
      </c>
      <c r="F6" s="3">
        <f>SUM(E6,-A6,-C6,-D6)</f>
        <v>3.0760000000000001</v>
      </c>
      <c r="G6" s="3">
        <f>PRODUCT(F6,1/2)</f>
        <v>1.538</v>
      </c>
      <c r="H6">
        <f t="shared" si="0"/>
        <v>3.0659999999999998</v>
      </c>
      <c r="I6" s="3">
        <f t="shared" si="1"/>
        <v>4.1000000000000161E-2</v>
      </c>
    </row>
    <row r="7" spans="1:9" s="4" customFormat="1" x14ac:dyDescent="0.25">
      <c r="A7" s="6" t="s">
        <v>7</v>
      </c>
      <c r="B7" s="4" t="s">
        <v>30</v>
      </c>
      <c r="C7" s="4" t="s">
        <v>31</v>
      </c>
      <c r="E7" s="4" t="s">
        <v>11</v>
      </c>
      <c r="F7" s="5" t="s">
        <v>28</v>
      </c>
      <c r="G7" s="5" t="s">
        <v>29</v>
      </c>
      <c r="H7" s="4" t="s">
        <v>5</v>
      </c>
      <c r="I7" s="5" t="s">
        <v>26</v>
      </c>
    </row>
    <row r="8" spans="1:9" x14ac:dyDescent="0.25">
      <c r="A8" s="1">
        <v>50.78</v>
      </c>
      <c r="B8">
        <v>1.5369999999999999</v>
      </c>
      <c r="C8">
        <v>5.0999999999999997E-2</v>
      </c>
      <c r="E8">
        <v>53.91</v>
      </c>
      <c r="F8" s="3">
        <f>SUM(E8,-A8,-C8)</f>
        <v>3.0789999999999953</v>
      </c>
      <c r="G8" s="3">
        <f>PRODUCT(F8,1/2)</f>
        <v>1.5394999999999976</v>
      </c>
      <c r="H8">
        <f>PRODUCT(B8,2)</f>
        <v>3.0739999999999998</v>
      </c>
      <c r="I8" s="3">
        <f>SUM(E8,-A8,-H8,-D8)</f>
        <v>5.5999999999995609E-2</v>
      </c>
    </row>
    <row r="10" spans="1:9" ht="15.75" x14ac:dyDescent="0.25">
      <c r="A10" s="2" t="s">
        <v>12</v>
      </c>
    </row>
    <row r="11" spans="1:9" s="4" customFormat="1" x14ac:dyDescent="0.25">
      <c r="A11" s="4" t="s">
        <v>6</v>
      </c>
      <c r="B11" s="4" t="s">
        <v>27</v>
      </c>
      <c r="C11" s="4" t="s">
        <v>32</v>
      </c>
      <c r="D11" s="4" t="s">
        <v>21</v>
      </c>
      <c r="E11" s="4" t="s">
        <v>11</v>
      </c>
      <c r="F11" s="5" t="s">
        <v>24</v>
      </c>
      <c r="G11" s="5" t="s">
        <v>23</v>
      </c>
      <c r="H11" s="4" t="s">
        <v>3</v>
      </c>
      <c r="I11" s="5" t="s">
        <v>25</v>
      </c>
    </row>
    <row r="12" spans="1:9" x14ac:dyDescent="0.25">
      <c r="A12" s="1">
        <v>50.784999999999997</v>
      </c>
      <c r="B12">
        <v>1.5329999999999999</v>
      </c>
      <c r="C12">
        <v>3.1E-2</v>
      </c>
      <c r="D12">
        <v>0.02</v>
      </c>
      <c r="E12" s="1">
        <v>53.91</v>
      </c>
      <c r="F12" s="3">
        <f>SUM(E12,-A12,-C12,-D12)</f>
        <v>3.0739999999999998</v>
      </c>
      <c r="G12" s="3">
        <f>PRODUCT(F12,1/2)</f>
        <v>1.5369999999999999</v>
      </c>
      <c r="H12">
        <f>PRODUCT(B12,2)</f>
        <v>3.0659999999999998</v>
      </c>
      <c r="I12" s="3">
        <f>SUM(E12,-A12,-H12,-D12)</f>
        <v>3.900000000000016E-2</v>
      </c>
    </row>
    <row r="13" spans="1:9" x14ac:dyDescent="0.25">
      <c r="A13" s="1">
        <v>50.784999999999997</v>
      </c>
      <c r="B13">
        <v>1.5329999999999999</v>
      </c>
      <c r="C13">
        <v>3.1E-2</v>
      </c>
      <c r="D13">
        <v>0.01</v>
      </c>
      <c r="E13" s="1">
        <v>53.91</v>
      </c>
      <c r="F13" s="3">
        <f>SUM(E13,-A13,-C13,-D13)</f>
        <v>3.0840000000000001</v>
      </c>
      <c r="G13" s="3">
        <f>PRODUCT(F13,1/2)</f>
        <v>1.542</v>
      </c>
      <c r="H13">
        <f t="shared" ref="H13:H15" si="2">PRODUCT(B13,2)</f>
        <v>3.0659999999999998</v>
      </c>
      <c r="I13" s="3">
        <f t="shared" ref="I13:I15" si="3">SUM(E13,-A13,-H13,-D13)</f>
        <v>4.9000000000000161E-2</v>
      </c>
    </row>
    <row r="14" spans="1:9" x14ac:dyDescent="0.25">
      <c r="A14" s="1">
        <v>50.784999999999997</v>
      </c>
      <c r="B14">
        <v>1.5329999999999999</v>
      </c>
      <c r="C14">
        <v>3.1E-2</v>
      </c>
      <c r="D14">
        <v>2.4E-2</v>
      </c>
      <c r="E14" s="1">
        <v>53.91</v>
      </c>
      <c r="F14" s="3">
        <f>SUM(E14,-A14,-C14,-D14)</f>
        <v>3.07</v>
      </c>
      <c r="G14" s="3">
        <f>PRODUCT(F14,1/2)</f>
        <v>1.5349999999999999</v>
      </c>
      <c r="H14">
        <f t="shared" si="2"/>
        <v>3.0659999999999998</v>
      </c>
      <c r="I14" s="3">
        <f t="shared" si="3"/>
        <v>3.5000000000000163E-2</v>
      </c>
    </row>
    <row r="15" spans="1:9" x14ac:dyDescent="0.25">
      <c r="A15" s="1">
        <v>50.784999999999997</v>
      </c>
      <c r="B15">
        <v>1.5329999999999999</v>
      </c>
      <c r="C15">
        <v>3.1E-2</v>
      </c>
      <c r="D15">
        <v>1.7999999999999999E-2</v>
      </c>
      <c r="E15" s="1">
        <v>53.91</v>
      </c>
      <c r="F15" s="3">
        <f>SUM(E15,-A15,-C15,-D15)</f>
        <v>3.0760000000000001</v>
      </c>
      <c r="G15" s="3">
        <f>PRODUCT(F15,1/2)</f>
        <v>1.538</v>
      </c>
      <c r="H15">
        <f t="shared" si="2"/>
        <v>3.0659999999999998</v>
      </c>
      <c r="I15" s="3">
        <f t="shared" si="3"/>
        <v>4.1000000000000161E-2</v>
      </c>
    </row>
    <row r="16" spans="1:9" s="4" customFormat="1" x14ac:dyDescent="0.25">
      <c r="A16" s="6" t="s">
        <v>7</v>
      </c>
      <c r="B16" s="4" t="s">
        <v>30</v>
      </c>
      <c r="C16" s="4" t="s">
        <v>31</v>
      </c>
      <c r="E16" s="4" t="s">
        <v>11</v>
      </c>
      <c r="F16" s="5" t="s">
        <v>28</v>
      </c>
      <c r="G16" s="5" t="s">
        <v>29</v>
      </c>
      <c r="H16" s="4" t="s">
        <v>5</v>
      </c>
      <c r="I16" s="5" t="s">
        <v>26</v>
      </c>
    </row>
    <row r="17" spans="1:9" x14ac:dyDescent="0.25">
      <c r="A17" s="1">
        <v>50.783000000000001</v>
      </c>
      <c r="B17">
        <v>1.5369999999999999</v>
      </c>
      <c r="C17">
        <v>5.0999999999999997E-2</v>
      </c>
      <c r="E17">
        <v>53.91</v>
      </c>
      <c r="F17" s="3">
        <f>SUM(E17,-A17,-C17)</f>
        <v>3.0759999999999952</v>
      </c>
      <c r="G17" s="3">
        <f>PRODUCT(F17,1/2)</f>
        <v>1.5379999999999976</v>
      </c>
      <c r="H17">
        <f>PRODUCT(B17,2)</f>
        <v>3.0739999999999998</v>
      </c>
      <c r="I17" s="3">
        <f>SUM(E17,-A17,-H17,-D17)</f>
        <v>5.2999999999995495E-2</v>
      </c>
    </row>
    <row r="19" spans="1:9" ht="15.75" x14ac:dyDescent="0.25">
      <c r="A19" s="2" t="s">
        <v>13</v>
      </c>
    </row>
    <row r="20" spans="1:9" x14ac:dyDescent="0.25">
      <c r="A20" s="4" t="s">
        <v>6</v>
      </c>
      <c r="B20" s="4" t="s">
        <v>27</v>
      </c>
      <c r="C20" s="4" t="s">
        <v>32</v>
      </c>
      <c r="D20" s="4" t="s">
        <v>21</v>
      </c>
      <c r="E20" s="4" t="s">
        <v>11</v>
      </c>
      <c r="F20" s="5" t="s">
        <v>24</v>
      </c>
      <c r="G20" s="5" t="s">
        <v>23</v>
      </c>
      <c r="H20" s="4" t="s">
        <v>3</v>
      </c>
      <c r="I20" s="5" t="s">
        <v>25</v>
      </c>
    </row>
    <row r="21" spans="1:9" x14ac:dyDescent="0.25">
      <c r="A21" s="1">
        <v>50.784999999999997</v>
      </c>
      <c r="B21">
        <v>1.5329999999999999</v>
      </c>
      <c r="C21">
        <v>3.1E-2</v>
      </c>
      <c r="D21">
        <v>0.02</v>
      </c>
      <c r="E21" s="1">
        <v>53.91</v>
      </c>
      <c r="F21" s="3">
        <f>SUM(E21,-A21,-C21,-D21)</f>
        <v>3.0739999999999998</v>
      </c>
      <c r="G21" s="3">
        <f>PRODUCT(F21,1/2)</f>
        <v>1.5369999999999999</v>
      </c>
      <c r="H21">
        <f>PRODUCT(B21,2)</f>
        <v>3.0659999999999998</v>
      </c>
      <c r="I21" s="3">
        <f>SUM(E21,-A21,-H21,-D21)</f>
        <v>3.900000000000016E-2</v>
      </c>
    </row>
    <row r="22" spans="1:9" x14ac:dyDescent="0.25">
      <c r="A22" s="1">
        <v>50.784999999999997</v>
      </c>
      <c r="B22">
        <v>1.5329999999999999</v>
      </c>
      <c r="C22">
        <v>3.1E-2</v>
      </c>
      <c r="D22">
        <v>0.01</v>
      </c>
      <c r="E22" s="1">
        <v>53.91</v>
      </c>
      <c r="F22" s="3">
        <f>SUM(E22,-A22,-C22,-D22)</f>
        <v>3.0840000000000001</v>
      </c>
      <c r="G22" s="3">
        <f>PRODUCT(F22,1/2)</f>
        <v>1.542</v>
      </c>
      <c r="H22">
        <f t="shared" ref="H22:H24" si="4">PRODUCT(B22,2)</f>
        <v>3.0659999999999998</v>
      </c>
      <c r="I22" s="3">
        <f t="shared" ref="I22:I24" si="5">SUM(E22,-A22,-H22,-D22)</f>
        <v>4.9000000000000161E-2</v>
      </c>
    </row>
    <row r="23" spans="1:9" x14ac:dyDescent="0.25">
      <c r="A23" s="1">
        <v>50.784999999999997</v>
      </c>
      <c r="B23">
        <v>1.5329999999999999</v>
      </c>
      <c r="C23">
        <v>3.1E-2</v>
      </c>
      <c r="D23">
        <v>2.4E-2</v>
      </c>
      <c r="E23" s="1">
        <v>53.91</v>
      </c>
      <c r="F23" s="3">
        <f>SUM(E23,-A23,-C23,-D23)</f>
        <v>3.07</v>
      </c>
      <c r="G23" s="3">
        <f>PRODUCT(F23,1/2)</f>
        <v>1.5349999999999999</v>
      </c>
      <c r="H23">
        <f t="shared" si="4"/>
        <v>3.0659999999999998</v>
      </c>
      <c r="I23" s="3">
        <f t="shared" si="5"/>
        <v>3.5000000000000163E-2</v>
      </c>
    </row>
    <row r="24" spans="1:9" x14ac:dyDescent="0.25">
      <c r="A24" s="1">
        <v>50.784999999999997</v>
      </c>
      <c r="B24">
        <v>1.5329999999999999</v>
      </c>
      <c r="C24">
        <v>3.1E-2</v>
      </c>
      <c r="D24">
        <v>1.7999999999999999E-2</v>
      </c>
      <c r="E24" s="1">
        <v>53.91</v>
      </c>
      <c r="F24" s="3">
        <f>SUM(E24,-A24,-C24,-D24)</f>
        <v>3.0760000000000001</v>
      </c>
      <c r="G24" s="3">
        <f>PRODUCT(F24,1/2)</f>
        <v>1.538</v>
      </c>
      <c r="H24">
        <f t="shared" si="4"/>
        <v>3.0659999999999998</v>
      </c>
      <c r="I24" s="3">
        <f t="shared" si="5"/>
        <v>4.1000000000000161E-2</v>
      </c>
    </row>
    <row r="25" spans="1:9" x14ac:dyDescent="0.25">
      <c r="A25" s="6" t="s">
        <v>7</v>
      </c>
      <c r="B25" s="4" t="s">
        <v>30</v>
      </c>
      <c r="C25" s="4" t="s">
        <v>31</v>
      </c>
      <c r="D25" s="4"/>
      <c r="E25" s="4" t="s">
        <v>11</v>
      </c>
      <c r="F25" s="5" t="s">
        <v>28</v>
      </c>
      <c r="G25" s="5" t="s">
        <v>29</v>
      </c>
      <c r="H25" s="4" t="s">
        <v>5</v>
      </c>
      <c r="I25" s="5" t="s">
        <v>26</v>
      </c>
    </row>
    <row r="26" spans="1:9" x14ac:dyDescent="0.25">
      <c r="A26" s="1">
        <v>50.781999999999996</v>
      </c>
      <c r="B26">
        <v>1.5369999999999999</v>
      </c>
      <c r="C26">
        <v>5.0999999999999997E-2</v>
      </c>
      <c r="E26">
        <v>53.91</v>
      </c>
      <c r="F26" s="3">
        <f>SUM(E26,-A26,-C26)</f>
        <v>3.077</v>
      </c>
      <c r="G26" s="3">
        <f>PRODUCT(F26,1/2)</f>
        <v>1.5385</v>
      </c>
      <c r="H26">
        <f>PRODUCT(B26,2)</f>
        <v>3.0739999999999998</v>
      </c>
      <c r="I26" s="3">
        <f>SUM(E26,-A26,-H26,-D26)</f>
        <v>5.400000000000027E-2</v>
      </c>
    </row>
    <row r="28" spans="1:9" ht="15.75" x14ac:dyDescent="0.25">
      <c r="A28" s="2" t="s">
        <v>14</v>
      </c>
    </row>
    <row r="29" spans="1:9" x14ac:dyDescent="0.25">
      <c r="A29" s="4" t="s">
        <v>6</v>
      </c>
      <c r="B29" s="4" t="s">
        <v>27</v>
      </c>
      <c r="C29" s="4" t="s">
        <v>32</v>
      </c>
      <c r="D29" s="4" t="s">
        <v>21</v>
      </c>
      <c r="E29" s="4" t="s">
        <v>11</v>
      </c>
      <c r="F29" s="5" t="s">
        <v>24</v>
      </c>
      <c r="G29" s="5" t="s">
        <v>23</v>
      </c>
      <c r="H29" s="4" t="s">
        <v>3</v>
      </c>
      <c r="I29" s="5" t="s">
        <v>25</v>
      </c>
    </row>
    <row r="30" spans="1:9" x14ac:dyDescent="0.25">
      <c r="A30" s="1">
        <v>50.787999999999997</v>
      </c>
      <c r="B30">
        <v>1.5329999999999999</v>
      </c>
      <c r="C30">
        <v>3.1E-2</v>
      </c>
      <c r="D30">
        <v>0.02</v>
      </c>
      <c r="E30" s="1">
        <v>53.91</v>
      </c>
      <c r="F30" s="3">
        <f>SUM(E30,-A30,-C30,-D30)</f>
        <v>3.0709999999999997</v>
      </c>
      <c r="G30" s="3">
        <f>PRODUCT(F30,1/2)</f>
        <v>1.5354999999999999</v>
      </c>
      <c r="H30">
        <f>PRODUCT(B30,2)</f>
        <v>3.0659999999999998</v>
      </c>
      <c r="I30" s="3">
        <f>SUM(E30,-A30,-H30,-D30)</f>
        <v>3.6000000000000046E-2</v>
      </c>
    </row>
    <row r="31" spans="1:9" x14ac:dyDescent="0.25">
      <c r="A31" s="1">
        <v>50.787999999999997</v>
      </c>
      <c r="B31">
        <v>1.5329999999999999</v>
      </c>
      <c r="C31">
        <v>3.1E-2</v>
      </c>
      <c r="D31">
        <v>0.01</v>
      </c>
      <c r="E31" s="1">
        <v>53.91</v>
      </c>
      <c r="F31" s="3">
        <f>SUM(E31,-A31,-C31,-D31)</f>
        <v>3.081</v>
      </c>
      <c r="G31" s="3">
        <f>PRODUCT(F31,1/2)</f>
        <v>1.5405</v>
      </c>
      <c r="H31">
        <f t="shared" ref="H31:H33" si="6">PRODUCT(B31,2)</f>
        <v>3.0659999999999998</v>
      </c>
      <c r="I31" s="3">
        <f t="shared" ref="I31:I33" si="7">SUM(E31,-A31,-H31,-D31)</f>
        <v>4.6000000000000048E-2</v>
      </c>
    </row>
    <row r="32" spans="1:9" x14ac:dyDescent="0.25">
      <c r="A32" s="1">
        <v>50.787999999999997</v>
      </c>
      <c r="B32">
        <v>1.5329999999999999</v>
      </c>
      <c r="C32">
        <v>3.1E-2</v>
      </c>
      <c r="D32">
        <v>2.4E-2</v>
      </c>
      <c r="E32" s="1">
        <v>53.91</v>
      </c>
      <c r="F32" s="3">
        <f>SUM(E32,-A32,-C32,-D32)</f>
        <v>3.0669999999999997</v>
      </c>
      <c r="G32" s="3">
        <f>PRODUCT(F32,1/2)</f>
        <v>1.5334999999999999</v>
      </c>
      <c r="H32">
        <f t="shared" si="6"/>
        <v>3.0659999999999998</v>
      </c>
      <c r="I32" s="3">
        <f t="shared" si="7"/>
        <v>3.2000000000000049E-2</v>
      </c>
    </row>
    <row r="33" spans="1:9" x14ac:dyDescent="0.25">
      <c r="A33" s="1">
        <v>50.787999999999997</v>
      </c>
      <c r="B33">
        <v>1.5329999999999999</v>
      </c>
      <c r="C33">
        <v>3.1E-2</v>
      </c>
      <c r="D33">
        <v>1.7999999999999999E-2</v>
      </c>
      <c r="E33" s="1">
        <v>53.91</v>
      </c>
      <c r="F33" s="3">
        <f>SUM(E33,-A33,-C33,-D33)</f>
        <v>3.073</v>
      </c>
      <c r="G33" s="3">
        <f>PRODUCT(F33,1/2)</f>
        <v>1.5365</v>
      </c>
      <c r="H33">
        <f t="shared" si="6"/>
        <v>3.0659999999999998</v>
      </c>
      <c r="I33" s="3">
        <f t="shared" si="7"/>
        <v>3.8000000000000048E-2</v>
      </c>
    </row>
    <row r="34" spans="1:9" x14ac:dyDescent="0.25">
      <c r="A34" s="6" t="s">
        <v>7</v>
      </c>
      <c r="B34" s="4" t="s">
        <v>30</v>
      </c>
      <c r="C34" s="4" t="s">
        <v>31</v>
      </c>
      <c r="D34" s="4"/>
      <c r="E34" s="4" t="s">
        <v>11</v>
      </c>
      <c r="F34" s="5" t="s">
        <v>28</v>
      </c>
      <c r="G34" s="5" t="s">
        <v>29</v>
      </c>
      <c r="H34" s="4" t="s">
        <v>5</v>
      </c>
      <c r="I34" s="5" t="s">
        <v>26</v>
      </c>
    </row>
    <row r="35" spans="1:9" x14ac:dyDescent="0.25">
      <c r="A35" s="1">
        <v>50.784999999999997</v>
      </c>
      <c r="B35">
        <v>1.5369999999999999</v>
      </c>
      <c r="C35">
        <v>5.0999999999999997E-2</v>
      </c>
      <c r="E35" s="1">
        <v>53.91</v>
      </c>
      <c r="F35" s="3">
        <f>SUM(E35,-A35,-C35)</f>
        <v>3.0739999999999998</v>
      </c>
      <c r="G35" s="3">
        <f>PRODUCT(F35,1/2)</f>
        <v>1.5369999999999999</v>
      </c>
      <c r="H35">
        <f>PRODUCT(B35,2)</f>
        <v>3.0739999999999998</v>
      </c>
      <c r="I35" s="3">
        <f>SUM(E35,-A35,-H35,-D35)</f>
        <v>5.1000000000000156E-2</v>
      </c>
    </row>
    <row r="37" spans="1:9" ht="15.75" x14ac:dyDescent="0.25">
      <c r="A37" s="2" t="s">
        <v>15</v>
      </c>
      <c r="F37"/>
      <c r="G37"/>
      <c r="I37" s="1"/>
    </row>
    <row r="38" spans="1:9" x14ac:dyDescent="0.25">
      <c r="A38" s="4" t="s">
        <v>6</v>
      </c>
      <c r="B38" s="4" t="s">
        <v>27</v>
      </c>
      <c r="C38" s="4" t="s">
        <v>22</v>
      </c>
      <c r="D38" s="4" t="s">
        <v>21</v>
      </c>
      <c r="E38" s="4" t="s">
        <v>11</v>
      </c>
      <c r="F38" s="5" t="s">
        <v>24</v>
      </c>
      <c r="G38" s="5" t="s">
        <v>23</v>
      </c>
      <c r="H38" s="4" t="s">
        <v>3</v>
      </c>
      <c r="I38" s="5" t="s">
        <v>25</v>
      </c>
    </row>
    <row r="39" spans="1:9" x14ac:dyDescent="0.25">
      <c r="A39" s="1">
        <v>52.99</v>
      </c>
      <c r="B39">
        <v>1.8360000000000001</v>
      </c>
      <c r="C39">
        <v>3.1E-2</v>
      </c>
      <c r="D39">
        <v>0.02</v>
      </c>
      <c r="E39" s="1">
        <v>56.704999999999998</v>
      </c>
      <c r="F39" s="3">
        <f>SUM(E39,-A39,-C39,-D39)</f>
        <v>3.6639999999999961</v>
      </c>
      <c r="G39" s="3">
        <f>PRODUCT(F39,1/2)</f>
        <v>1.8319999999999981</v>
      </c>
      <c r="H39">
        <f>PRODUCT(B39,2)</f>
        <v>3.6720000000000002</v>
      </c>
      <c r="I39" s="3">
        <f>SUM(E39,-A39,-H39,-D39)</f>
        <v>2.2999999999996152E-2</v>
      </c>
    </row>
    <row r="40" spans="1:9" x14ac:dyDescent="0.25">
      <c r="A40" s="1">
        <v>52.99</v>
      </c>
      <c r="B40">
        <v>1.8360000000000001</v>
      </c>
      <c r="C40">
        <v>3.1E-2</v>
      </c>
      <c r="D40">
        <v>0.01</v>
      </c>
      <c r="E40" s="1">
        <v>56.704999999999998</v>
      </c>
      <c r="F40" s="3">
        <f>SUM(E40,-A40,-C40,-D40)</f>
        <v>3.6739999999999964</v>
      </c>
      <c r="G40" s="3">
        <f>PRODUCT(F40,1/2)</f>
        <v>1.8369999999999982</v>
      </c>
      <c r="H40">
        <f t="shared" ref="H40:H42" si="8">PRODUCT(B40,2)</f>
        <v>3.6720000000000002</v>
      </c>
      <c r="I40" s="3">
        <f t="shared" ref="I40:I42" si="9">SUM(E40,-A40,-H40,-D40)</f>
        <v>3.299999999999615E-2</v>
      </c>
    </row>
    <row r="41" spans="1:9" x14ac:dyDescent="0.25">
      <c r="A41" s="1">
        <v>52.99</v>
      </c>
      <c r="B41">
        <v>1.8360000000000001</v>
      </c>
      <c r="C41">
        <v>3.1E-2</v>
      </c>
      <c r="D41">
        <v>2.4E-2</v>
      </c>
      <c r="E41" s="1">
        <v>56.704999999999998</v>
      </c>
      <c r="F41" s="3">
        <f>SUM(E41,-A41,-C41,-D41)</f>
        <v>3.6599999999999961</v>
      </c>
      <c r="G41" s="3">
        <f>PRODUCT(F41,1/2)</f>
        <v>1.8299999999999981</v>
      </c>
      <c r="H41">
        <f t="shared" si="8"/>
        <v>3.6720000000000002</v>
      </c>
      <c r="I41" s="3">
        <f t="shared" si="9"/>
        <v>1.8999999999996152E-2</v>
      </c>
    </row>
    <row r="42" spans="1:9" x14ac:dyDescent="0.25">
      <c r="A42" s="1">
        <v>52.99</v>
      </c>
      <c r="B42">
        <v>1.8360000000000001</v>
      </c>
      <c r="C42">
        <v>3.1E-2</v>
      </c>
      <c r="D42">
        <v>1.7999999999999999E-2</v>
      </c>
      <c r="E42" s="1">
        <v>56.704999999999998</v>
      </c>
      <c r="F42" s="3">
        <f>SUM(E42,-A42,-C42,-D42)</f>
        <v>3.6659999999999964</v>
      </c>
      <c r="G42" s="3">
        <f>PRODUCT(F42,1/2)</f>
        <v>1.8329999999999982</v>
      </c>
      <c r="H42">
        <f t="shared" si="8"/>
        <v>3.6720000000000002</v>
      </c>
      <c r="I42" s="3">
        <f t="shared" si="9"/>
        <v>2.4999999999996154E-2</v>
      </c>
    </row>
    <row r="43" spans="1:9" x14ac:dyDescent="0.25">
      <c r="A43" s="6" t="s">
        <v>7</v>
      </c>
      <c r="B43" s="4" t="s">
        <v>30</v>
      </c>
      <c r="C43" s="4" t="s">
        <v>31</v>
      </c>
      <c r="D43" s="4"/>
      <c r="E43" s="4" t="s">
        <v>11</v>
      </c>
      <c r="F43" s="5" t="s">
        <v>28</v>
      </c>
      <c r="G43" s="5" t="s">
        <v>29</v>
      </c>
      <c r="H43" s="4" t="s">
        <v>5</v>
      </c>
      <c r="I43" s="5" t="s">
        <v>26</v>
      </c>
    </row>
    <row r="44" spans="1:9" x14ac:dyDescent="0.25">
      <c r="A44" s="1">
        <v>52.982999999999997</v>
      </c>
      <c r="B44">
        <v>1.84</v>
      </c>
      <c r="C44">
        <v>5.0999999999999997E-2</v>
      </c>
      <c r="E44" s="1">
        <v>56.704999999999998</v>
      </c>
      <c r="F44" s="3">
        <f>SUM(E44,-A44,-C44)</f>
        <v>3.6710000000000012</v>
      </c>
      <c r="G44" s="3">
        <f>PRODUCT(F44,1/2)</f>
        <v>1.8355000000000006</v>
      </c>
      <c r="H44">
        <f>PRODUCT(B44,2)</f>
        <v>3.68</v>
      </c>
      <c r="I44" s="3">
        <f>SUM(E44,-A44,-H44,-D44)</f>
        <v>4.2000000000001148E-2</v>
      </c>
    </row>
    <row r="45" spans="1:9" x14ac:dyDescent="0.25">
      <c r="F45"/>
      <c r="G45"/>
      <c r="I45" s="1"/>
    </row>
    <row r="46" spans="1:9" ht="15.75" x14ac:dyDescent="0.25">
      <c r="A46" s="10" t="s">
        <v>16</v>
      </c>
      <c r="B46" s="4"/>
      <c r="C46" s="4"/>
      <c r="D46" s="4"/>
      <c r="E46" s="4"/>
      <c r="F46" s="4"/>
      <c r="G46" s="4"/>
      <c r="H46" s="4"/>
      <c r="I46" s="6"/>
    </row>
    <row r="47" spans="1:9" x14ac:dyDescent="0.25">
      <c r="A47" s="4" t="s">
        <v>6</v>
      </c>
      <c r="B47" s="4" t="s">
        <v>27</v>
      </c>
      <c r="C47" s="4" t="s">
        <v>22</v>
      </c>
      <c r="D47" s="4" t="s">
        <v>21</v>
      </c>
      <c r="E47" s="4" t="s">
        <v>11</v>
      </c>
      <c r="F47" s="5" t="s">
        <v>24</v>
      </c>
      <c r="G47" s="5" t="s">
        <v>23</v>
      </c>
      <c r="H47" s="4" t="s">
        <v>3</v>
      </c>
      <c r="I47" s="5" t="s">
        <v>25</v>
      </c>
    </row>
    <row r="48" spans="1:9" x14ac:dyDescent="0.25">
      <c r="A48" s="1">
        <v>52.988</v>
      </c>
      <c r="B48">
        <v>1.8360000000000001</v>
      </c>
      <c r="C48">
        <v>3.1E-2</v>
      </c>
      <c r="D48">
        <v>0.02</v>
      </c>
      <c r="E48" s="1">
        <v>56.704999999999998</v>
      </c>
      <c r="F48" s="3">
        <f>SUM(E48,-A48,-C48,-D48)</f>
        <v>3.6659999999999986</v>
      </c>
      <c r="G48" s="3">
        <f>PRODUCT(F48,1/2)</f>
        <v>1.8329999999999993</v>
      </c>
      <c r="H48">
        <f>PRODUCT(B48,2)</f>
        <v>3.6720000000000002</v>
      </c>
      <c r="I48" s="3">
        <f>SUM(E48,-A48,-H48,-D48)</f>
        <v>2.4999999999998596E-2</v>
      </c>
    </row>
    <row r="49" spans="1:9" x14ac:dyDescent="0.25">
      <c r="A49" s="1">
        <v>52.988</v>
      </c>
      <c r="B49">
        <v>1.8360000000000001</v>
      </c>
      <c r="C49">
        <v>3.1E-2</v>
      </c>
      <c r="D49">
        <v>0.01</v>
      </c>
      <c r="E49" s="1">
        <v>56.704999999999998</v>
      </c>
      <c r="F49" s="3">
        <f>SUM(E49,-A49,-C49,-D49)</f>
        <v>3.6759999999999988</v>
      </c>
      <c r="G49" s="3">
        <f>PRODUCT(F49,1/2)</f>
        <v>1.8379999999999994</v>
      </c>
      <c r="H49">
        <f t="shared" ref="H49:H51" si="10">PRODUCT(B49,2)</f>
        <v>3.6720000000000002</v>
      </c>
      <c r="I49" s="3">
        <f t="shared" ref="I49:I51" si="11">SUM(E49,-A49,-H49,-D49)</f>
        <v>3.4999999999998595E-2</v>
      </c>
    </row>
    <row r="50" spans="1:9" x14ac:dyDescent="0.25">
      <c r="A50" s="1">
        <v>52.988</v>
      </c>
      <c r="B50">
        <v>1.8360000000000001</v>
      </c>
      <c r="C50">
        <v>3.1E-2</v>
      </c>
      <c r="D50">
        <v>2.4E-2</v>
      </c>
      <c r="E50" s="1">
        <v>56.704999999999998</v>
      </c>
      <c r="F50" s="3">
        <f>SUM(E50,-A50,-C50,-D50)</f>
        <v>3.6619999999999986</v>
      </c>
      <c r="G50" s="3">
        <f>PRODUCT(F50,1/2)</f>
        <v>1.8309999999999993</v>
      </c>
      <c r="H50">
        <f t="shared" si="10"/>
        <v>3.6720000000000002</v>
      </c>
      <c r="I50" s="3">
        <f t="shared" si="11"/>
        <v>2.0999999999998596E-2</v>
      </c>
    </row>
    <row r="51" spans="1:9" x14ac:dyDescent="0.25">
      <c r="A51" s="7">
        <v>52.988</v>
      </c>
      <c r="B51" s="8">
        <v>1.8360000000000001</v>
      </c>
      <c r="C51" s="8">
        <v>3.1E-2</v>
      </c>
      <c r="D51" s="8">
        <v>1.7999999999999999E-2</v>
      </c>
      <c r="E51" s="7">
        <v>56.704999999999998</v>
      </c>
      <c r="F51" s="9">
        <f>SUM(E51,-A51,-C51,-D51)</f>
        <v>3.6679999999999988</v>
      </c>
      <c r="G51" s="9">
        <f>PRODUCT(F51,1/2)</f>
        <v>1.8339999999999994</v>
      </c>
      <c r="H51" s="8">
        <f t="shared" si="10"/>
        <v>3.6720000000000002</v>
      </c>
      <c r="I51" s="9">
        <f t="shared" si="11"/>
        <v>2.6999999999998598E-2</v>
      </c>
    </row>
    <row r="52" spans="1:9" x14ac:dyDescent="0.25">
      <c r="A52" s="6" t="s">
        <v>7</v>
      </c>
      <c r="B52" s="4" t="s">
        <v>30</v>
      </c>
      <c r="C52" s="4" t="s">
        <v>31</v>
      </c>
      <c r="D52" s="4"/>
      <c r="E52" s="4" t="s">
        <v>11</v>
      </c>
      <c r="F52" s="5" t="s">
        <v>28</v>
      </c>
      <c r="G52" s="5" t="s">
        <v>29</v>
      </c>
      <c r="H52" s="4" t="s">
        <v>5</v>
      </c>
      <c r="I52" s="5" t="s">
        <v>26</v>
      </c>
    </row>
    <row r="53" spans="1:9" x14ac:dyDescent="0.25">
      <c r="A53" s="1">
        <v>52.984999999999999</v>
      </c>
      <c r="B53">
        <v>1.84</v>
      </c>
      <c r="C53">
        <v>5.0999999999999997E-2</v>
      </c>
      <c r="E53" s="1">
        <v>56.704999999999998</v>
      </c>
      <c r="F53" s="3">
        <f>SUM(E53,-A53,-C53)</f>
        <v>3.6689999999999987</v>
      </c>
      <c r="G53" s="3">
        <f>PRODUCT(F53,1/2)</f>
        <v>1.8344999999999994</v>
      </c>
      <c r="H53">
        <f>PRODUCT(B53,2)</f>
        <v>3.68</v>
      </c>
      <c r="I53" s="3">
        <f>SUM(E53,-A53,-H53,-D53)</f>
        <v>3.9999999999998703E-2</v>
      </c>
    </row>
    <row r="54" spans="1:9" x14ac:dyDescent="0.25">
      <c r="F54"/>
      <c r="G54"/>
      <c r="I54" s="1"/>
    </row>
    <row r="55" spans="1:9" ht="15.75" x14ac:dyDescent="0.25">
      <c r="A55" s="2" t="s">
        <v>17</v>
      </c>
      <c r="F55"/>
      <c r="G55"/>
      <c r="I55" s="1"/>
    </row>
    <row r="56" spans="1:9" x14ac:dyDescent="0.25">
      <c r="A56" s="4" t="s">
        <v>6</v>
      </c>
      <c r="B56" s="4" t="s">
        <v>27</v>
      </c>
      <c r="C56" s="4" t="s">
        <v>22</v>
      </c>
      <c r="D56" s="4" t="s">
        <v>21</v>
      </c>
      <c r="E56" s="4" t="s">
        <v>11</v>
      </c>
      <c r="F56" s="5" t="s">
        <v>24</v>
      </c>
      <c r="G56" s="5" t="s">
        <v>23</v>
      </c>
      <c r="H56" s="4" t="s">
        <v>3</v>
      </c>
      <c r="I56" s="5" t="s">
        <v>25</v>
      </c>
    </row>
    <row r="57" spans="1:9" x14ac:dyDescent="0.25">
      <c r="A57" s="1">
        <v>52.984999999999999</v>
      </c>
      <c r="B57">
        <v>1.8360000000000001</v>
      </c>
      <c r="C57">
        <v>3.1E-2</v>
      </c>
      <c r="D57">
        <v>0.02</v>
      </c>
      <c r="E57" s="1">
        <v>56.704999999999998</v>
      </c>
      <c r="F57" s="3">
        <f>SUM(E57,-A57,-C57,-D57)</f>
        <v>3.6689999999999987</v>
      </c>
      <c r="G57" s="3">
        <f>PRODUCT(F57,1/2)</f>
        <v>1.8344999999999994</v>
      </c>
      <c r="H57">
        <f>PRODUCT(B57,2)</f>
        <v>3.6720000000000002</v>
      </c>
      <c r="I57" s="3">
        <f>SUM(E57,-A57,-H57,-D57)</f>
        <v>2.799999999999871E-2</v>
      </c>
    </row>
    <row r="58" spans="1:9" x14ac:dyDescent="0.25">
      <c r="A58" s="1">
        <v>52.984999999999999</v>
      </c>
      <c r="B58">
        <v>1.8360000000000001</v>
      </c>
      <c r="C58">
        <v>3.1E-2</v>
      </c>
      <c r="D58">
        <v>0.01</v>
      </c>
      <c r="E58" s="1">
        <v>56.704999999999998</v>
      </c>
      <c r="F58" s="3">
        <f>SUM(E58,-A58,-C58,-D58)</f>
        <v>3.6789999999999989</v>
      </c>
      <c r="G58" s="3">
        <f>PRODUCT(F58,1/2)</f>
        <v>1.8394999999999995</v>
      </c>
      <c r="H58">
        <f t="shared" ref="H58:H60" si="12">PRODUCT(B58,2)</f>
        <v>3.6720000000000002</v>
      </c>
      <c r="I58" s="3">
        <f t="shared" ref="I58:I60" si="13">SUM(E58,-A58,-H58,-D58)</f>
        <v>3.7999999999998708E-2</v>
      </c>
    </row>
    <row r="59" spans="1:9" x14ac:dyDescent="0.25">
      <c r="A59" s="1">
        <v>52.984999999999999</v>
      </c>
      <c r="B59">
        <v>1.8360000000000001</v>
      </c>
      <c r="C59">
        <v>3.1E-2</v>
      </c>
      <c r="D59">
        <v>2.4E-2</v>
      </c>
      <c r="E59" s="1">
        <v>56.704999999999998</v>
      </c>
      <c r="F59" s="3">
        <f>SUM(E59,-A59,-C59,-D59)</f>
        <v>3.6649999999999987</v>
      </c>
      <c r="G59" s="3">
        <f>PRODUCT(F59,1/2)</f>
        <v>1.8324999999999994</v>
      </c>
      <c r="H59">
        <f t="shared" si="12"/>
        <v>3.6720000000000002</v>
      </c>
      <c r="I59" s="3">
        <f t="shared" si="13"/>
        <v>2.399999999999871E-2</v>
      </c>
    </row>
    <row r="60" spans="1:9" x14ac:dyDescent="0.25">
      <c r="A60" s="1">
        <v>52.984999999999999</v>
      </c>
      <c r="B60">
        <v>1.8360000000000001</v>
      </c>
      <c r="C60">
        <v>3.1E-2</v>
      </c>
      <c r="D60">
        <v>1.7999999999999999E-2</v>
      </c>
      <c r="E60" s="1">
        <v>56.704999999999998</v>
      </c>
      <c r="F60" s="3">
        <f>SUM(E60,-A60,-C60,-D60)</f>
        <v>3.6709999999999989</v>
      </c>
      <c r="G60" s="3">
        <f>PRODUCT(F60,1/2)</f>
        <v>1.8354999999999995</v>
      </c>
      <c r="H60">
        <f t="shared" si="12"/>
        <v>3.6720000000000002</v>
      </c>
      <c r="I60" s="3">
        <f t="shared" si="13"/>
        <v>2.9999999999998712E-2</v>
      </c>
    </row>
    <row r="61" spans="1:9" x14ac:dyDescent="0.25">
      <c r="A61" s="6" t="s">
        <v>7</v>
      </c>
      <c r="B61" s="4" t="s">
        <v>30</v>
      </c>
      <c r="C61" s="4" t="s">
        <v>31</v>
      </c>
      <c r="D61" s="4"/>
      <c r="E61" s="4" t="s">
        <v>11</v>
      </c>
      <c r="F61" s="5" t="s">
        <v>28</v>
      </c>
      <c r="G61" s="5" t="s">
        <v>29</v>
      </c>
      <c r="H61" s="4" t="s">
        <v>5</v>
      </c>
      <c r="I61" s="5" t="s">
        <v>26</v>
      </c>
    </row>
    <row r="62" spans="1:9" x14ac:dyDescent="0.25">
      <c r="A62" s="1">
        <v>52.981999999999999</v>
      </c>
      <c r="B62">
        <v>1.84</v>
      </c>
      <c r="C62">
        <v>5.0999999999999997E-2</v>
      </c>
      <c r="E62" s="1">
        <v>56.704999999999998</v>
      </c>
      <c r="F62" s="3">
        <f>SUM(E62,-A62,-C62)</f>
        <v>3.6719999999999988</v>
      </c>
      <c r="G62" s="3">
        <f>PRODUCT(F62,1/2)</f>
        <v>1.8359999999999994</v>
      </c>
      <c r="H62">
        <f>PRODUCT(B62,2)</f>
        <v>3.68</v>
      </c>
      <c r="I62" s="3">
        <f>SUM(E62,-A62,-H62,-D62)</f>
        <v>4.2999999999998817E-2</v>
      </c>
    </row>
    <row r="63" spans="1:9" x14ac:dyDescent="0.25">
      <c r="F63"/>
      <c r="G63"/>
      <c r="I63" s="1"/>
    </row>
    <row r="64" spans="1:9" ht="15.75" x14ac:dyDescent="0.25">
      <c r="A64" s="2" t="s">
        <v>18</v>
      </c>
      <c r="F64"/>
      <c r="G64"/>
      <c r="I64" s="1"/>
    </row>
    <row r="65" spans="1:9" x14ac:dyDescent="0.25">
      <c r="A65" s="4" t="s">
        <v>6</v>
      </c>
      <c r="B65" s="4" t="s">
        <v>27</v>
      </c>
      <c r="C65" s="4" t="s">
        <v>22</v>
      </c>
      <c r="D65" s="4" t="s">
        <v>21</v>
      </c>
      <c r="E65" s="4" t="s">
        <v>11</v>
      </c>
      <c r="F65" s="5" t="s">
        <v>24</v>
      </c>
      <c r="G65" s="5" t="s">
        <v>23</v>
      </c>
      <c r="H65" s="4" t="s">
        <v>3</v>
      </c>
      <c r="I65" s="5" t="s">
        <v>25</v>
      </c>
    </row>
    <row r="66" spans="1:9" x14ac:dyDescent="0.25">
      <c r="A66" s="1">
        <v>52.982999999999997</v>
      </c>
      <c r="B66">
        <v>1.8360000000000001</v>
      </c>
      <c r="C66">
        <v>3.1E-2</v>
      </c>
      <c r="D66">
        <v>0.02</v>
      </c>
      <c r="E66" s="1">
        <v>56.704999999999998</v>
      </c>
      <c r="F66" s="3">
        <f>SUM(E66,-A66,-C66,-D66)</f>
        <v>3.6710000000000012</v>
      </c>
      <c r="G66" s="3">
        <f>PRODUCT(F66,1/2)</f>
        <v>1.8355000000000006</v>
      </c>
      <c r="H66">
        <f>PRODUCT(B66,2)</f>
        <v>3.6720000000000002</v>
      </c>
      <c r="I66" s="3">
        <f>SUM(E66,-A66,-H66,-D66)</f>
        <v>3.0000000000001154E-2</v>
      </c>
    </row>
    <row r="67" spans="1:9" x14ac:dyDescent="0.25">
      <c r="A67" s="1">
        <v>52.982999999999997</v>
      </c>
      <c r="B67">
        <v>1.8360000000000001</v>
      </c>
      <c r="C67">
        <v>3.1E-2</v>
      </c>
      <c r="D67">
        <v>0.01</v>
      </c>
      <c r="E67" s="1">
        <v>56.704999999999998</v>
      </c>
      <c r="F67" s="3">
        <f>SUM(E67,-A67,-C67,-D67)</f>
        <v>3.6810000000000014</v>
      </c>
      <c r="G67" s="3">
        <f>PRODUCT(F67,1/2)</f>
        <v>1.8405000000000007</v>
      </c>
      <c r="H67">
        <f t="shared" ref="H67:H69" si="14">PRODUCT(B67,2)</f>
        <v>3.6720000000000002</v>
      </c>
      <c r="I67" s="3">
        <f t="shared" ref="I67:I69" si="15">SUM(E67,-A67,-H67,-D67)</f>
        <v>4.0000000000001153E-2</v>
      </c>
    </row>
    <row r="68" spans="1:9" x14ac:dyDescent="0.25">
      <c r="A68" s="1">
        <v>52.982999999999997</v>
      </c>
      <c r="B68">
        <v>1.8360000000000001</v>
      </c>
      <c r="C68">
        <v>3.1E-2</v>
      </c>
      <c r="D68">
        <v>2.4E-2</v>
      </c>
      <c r="E68" s="1">
        <v>56.704999999999998</v>
      </c>
      <c r="F68" s="3">
        <f>SUM(E68,-A68,-C68,-D68)</f>
        <v>3.6670000000000011</v>
      </c>
      <c r="G68" s="3">
        <f>PRODUCT(F68,1/2)</f>
        <v>1.8335000000000006</v>
      </c>
      <c r="H68">
        <f t="shared" si="14"/>
        <v>3.6720000000000002</v>
      </c>
      <c r="I68" s="3">
        <f t="shared" si="15"/>
        <v>2.6000000000001154E-2</v>
      </c>
    </row>
    <row r="69" spans="1:9" x14ac:dyDescent="0.25">
      <c r="A69" s="1">
        <v>52.982999999999997</v>
      </c>
      <c r="B69">
        <v>1.8360000000000001</v>
      </c>
      <c r="C69">
        <v>3.1E-2</v>
      </c>
      <c r="D69">
        <v>1.7999999999999999E-2</v>
      </c>
      <c r="E69" s="1">
        <v>56.704999999999998</v>
      </c>
      <c r="F69" s="3">
        <f>SUM(E69,-A69,-C69,-D69)</f>
        <v>3.6730000000000014</v>
      </c>
      <c r="G69" s="3">
        <f>PRODUCT(F69,1/2)</f>
        <v>1.8365000000000007</v>
      </c>
      <c r="H69">
        <f t="shared" si="14"/>
        <v>3.6720000000000002</v>
      </c>
      <c r="I69" s="3">
        <f t="shared" si="15"/>
        <v>3.2000000000001153E-2</v>
      </c>
    </row>
    <row r="70" spans="1:9" x14ac:dyDescent="0.25">
      <c r="A70" s="6" t="s">
        <v>7</v>
      </c>
      <c r="B70" s="4" t="s">
        <v>30</v>
      </c>
      <c r="C70" s="4" t="s">
        <v>31</v>
      </c>
      <c r="D70" s="4"/>
      <c r="E70" s="4" t="s">
        <v>11</v>
      </c>
      <c r="F70" s="5" t="s">
        <v>28</v>
      </c>
      <c r="G70" s="5" t="s">
        <v>29</v>
      </c>
      <c r="H70" s="4" t="s">
        <v>5</v>
      </c>
      <c r="I70" s="5" t="s">
        <v>26</v>
      </c>
    </row>
    <row r="71" spans="1:9" x14ac:dyDescent="0.25">
      <c r="A71" s="1">
        <v>52.98</v>
      </c>
      <c r="B71">
        <v>1.84</v>
      </c>
      <c r="C71">
        <v>5.0999999999999997E-2</v>
      </c>
      <c r="E71" s="1">
        <v>56.704999999999998</v>
      </c>
      <c r="F71" s="3">
        <f>SUM(E71,-A71,-C71)</f>
        <v>3.6740000000000013</v>
      </c>
      <c r="G71" s="3">
        <f>PRODUCT(F71,1/2)</f>
        <v>1.8370000000000006</v>
      </c>
      <c r="H71">
        <f>PRODUCT(B71,2)</f>
        <v>3.68</v>
      </c>
      <c r="I71" s="3">
        <f>SUM(E71,-A71,-H71,-D71)</f>
        <v>4.5000000000001261E-2</v>
      </c>
    </row>
    <row r="72" spans="1:9" x14ac:dyDescent="0.25">
      <c r="F72"/>
      <c r="G72"/>
      <c r="I72" s="1"/>
    </row>
    <row r="73" spans="1:9" ht="15.75" x14ac:dyDescent="0.25">
      <c r="A73" s="2" t="s">
        <v>19</v>
      </c>
      <c r="F73"/>
      <c r="G73"/>
      <c r="I73" s="1"/>
    </row>
    <row r="74" spans="1:9" x14ac:dyDescent="0.25">
      <c r="A74" s="4" t="s">
        <v>6</v>
      </c>
      <c r="B74" s="4" t="s">
        <v>27</v>
      </c>
      <c r="C74" s="4" t="s">
        <v>22</v>
      </c>
      <c r="D74" s="4" t="s">
        <v>21</v>
      </c>
      <c r="E74" s="4" t="s">
        <v>11</v>
      </c>
      <c r="F74" s="5" t="s">
        <v>24</v>
      </c>
      <c r="G74" s="5" t="s">
        <v>23</v>
      </c>
      <c r="H74" s="4" t="s">
        <v>3</v>
      </c>
      <c r="I74" s="5" t="s">
        <v>25</v>
      </c>
    </row>
    <row r="75" spans="1:9" x14ac:dyDescent="0.25">
      <c r="A75" s="1">
        <v>52.988</v>
      </c>
      <c r="B75">
        <v>1.8360000000000001</v>
      </c>
      <c r="C75">
        <v>3.1E-2</v>
      </c>
      <c r="D75">
        <v>0.02</v>
      </c>
      <c r="E75" s="1">
        <v>56.704999999999998</v>
      </c>
      <c r="F75" s="3">
        <f>SUM(E75,-A75,-C75,-D75)</f>
        <v>3.6659999999999986</v>
      </c>
      <c r="G75" s="3">
        <f>PRODUCT(F75,1/2)</f>
        <v>1.8329999999999993</v>
      </c>
      <c r="H75">
        <f>PRODUCT(B75,2)</f>
        <v>3.6720000000000002</v>
      </c>
      <c r="I75" s="3">
        <f>SUM(E75,-A75,-H75,-D75)</f>
        <v>2.4999999999998596E-2</v>
      </c>
    </row>
    <row r="76" spans="1:9" x14ac:dyDescent="0.25">
      <c r="A76" s="1">
        <v>52.988</v>
      </c>
      <c r="B76">
        <v>1.8360000000000001</v>
      </c>
      <c r="C76">
        <v>3.1E-2</v>
      </c>
      <c r="D76">
        <v>0.01</v>
      </c>
      <c r="E76" s="1">
        <v>56.704999999999998</v>
      </c>
      <c r="F76" s="3">
        <f>SUM(E76,-A76,-C76,-D76)</f>
        <v>3.6759999999999988</v>
      </c>
      <c r="G76" s="3">
        <f>PRODUCT(F76,1/2)</f>
        <v>1.8379999999999994</v>
      </c>
      <c r="H76">
        <f t="shared" ref="H76:H78" si="16">PRODUCT(B76,2)</f>
        <v>3.6720000000000002</v>
      </c>
      <c r="I76" s="3">
        <f t="shared" ref="I76:I78" si="17">SUM(E76,-A76,-H76,-D76)</f>
        <v>3.4999999999998595E-2</v>
      </c>
    </row>
    <row r="77" spans="1:9" x14ac:dyDescent="0.25">
      <c r="A77" s="1">
        <v>52.988</v>
      </c>
      <c r="B77">
        <v>1.8360000000000001</v>
      </c>
      <c r="C77">
        <v>3.1E-2</v>
      </c>
      <c r="D77">
        <v>2.4E-2</v>
      </c>
      <c r="E77" s="1">
        <v>56.704999999999998</v>
      </c>
      <c r="F77" s="3">
        <f>SUM(E77,-A77,-C77,-D77)</f>
        <v>3.6619999999999986</v>
      </c>
      <c r="G77" s="3">
        <f>PRODUCT(F77,1/2)</f>
        <v>1.8309999999999993</v>
      </c>
      <c r="H77">
        <f t="shared" si="16"/>
        <v>3.6720000000000002</v>
      </c>
      <c r="I77" s="3">
        <f t="shared" si="17"/>
        <v>2.0999999999998596E-2</v>
      </c>
    </row>
    <row r="78" spans="1:9" x14ac:dyDescent="0.25">
      <c r="A78" s="1">
        <v>52.988</v>
      </c>
      <c r="B78">
        <v>1.8360000000000001</v>
      </c>
      <c r="C78">
        <v>3.1E-2</v>
      </c>
      <c r="D78">
        <v>1.7999999999999999E-2</v>
      </c>
      <c r="E78" s="1">
        <v>56.704999999999998</v>
      </c>
      <c r="F78" s="3">
        <f>SUM(E78,-A78,-C78,-D78)</f>
        <v>3.6679999999999988</v>
      </c>
      <c r="G78" s="3">
        <f>PRODUCT(F78,1/2)</f>
        <v>1.8339999999999994</v>
      </c>
      <c r="H78">
        <f t="shared" si="16"/>
        <v>3.6720000000000002</v>
      </c>
      <c r="I78" s="3">
        <f t="shared" si="17"/>
        <v>2.6999999999998598E-2</v>
      </c>
    </row>
    <row r="79" spans="1:9" x14ac:dyDescent="0.25">
      <c r="A79" s="6" t="s">
        <v>7</v>
      </c>
      <c r="B79" s="4" t="s">
        <v>30</v>
      </c>
      <c r="C79" s="4" t="s">
        <v>31</v>
      </c>
      <c r="D79" s="4"/>
      <c r="E79" s="4" t="s">
        <v>11</v>
      </c>
      <c r="F79" s="5" t="s">
        <v>28</v>
      </c>
      <c r="G79" s="5" t="s">
        <v>29</v>
      </c>
      <c r="H79" s="4" t="s">
        <v>5</v>
      </c>
      <c r="I79" s="5" t="s">
        <v>26</v>
      </c>
    </row>
    <row r="80" spans="1:9" x14ac:dyDescent="0.25">
      <c r="A80" s="1">
        <v>52.98</v>
      </c>
      <c r="B80">
        <v>1.84</v>
      </c>
      <c r="C80">
        <v>5.0999999999999997E-2</v>
      </c>
      <c r="E80" s="1">
        <v>56.704999999999998</v>
      </c>
      <c r="F80" s="3">
        <f>SUM(E80,-A80,-C80)</f>
        <v>3.6740000000000013</v>
      </c>
      <c r="G80" s="3">
        <f>PRODUCT(F80,1/2)</f>
        <v>1.8370000000000006</v>
      </c>
      <c r="H80">
        <f>PRODUCT(B80,2)</f>
        <v>3.68</v>
      </c>
      <c r="I80" s="3">
        <f>SUM(E80,-A80,-H80,-D80)</f>
        <v>4.5000000000001261E-2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9"/>
  <sheetViews>
    <sheetView tabSelected="1" workbookViewId="0">
      <selection activeCell="H1" sqref="H1"/>
    </sheetView>
  </sheetViews>
  <sheetFormatPr defaultRowHeight="15" x14ac:dyDescent="0.25"/>
  <cols>
    <col min="1" max="1" width="9.140625" style="11"/>
    <col min="6" max="6" width="17.85546875" style="3" customWidth="1"/>
    <col min="8" max="8" width="9.140625" style="1"/>
    <col min="13" max="13" width="17.5703125" style="3" customWidth="1"/>
    <col min="15" max="15" width="9.140625" style="1"/>
    <col min="20" max="20" width="17.5703125" style="3" customWidth="1"/>
  </cols>
  <sheetData>
    <row r="1" spans="1:20" s="2" customFormat="1" ht="15.75" x14ac:dyDescent="0.25">
      <c r="A1" s="2" t="s">
        <v>37</v>
      </c>
      <c r="F1" s="12"/>
      <c r="M1" s="12"/>
      <c r="T1" s="12"/>
    </row>
    <row r="3" spans="1:20" s="1" customFormat="1" ht="15.75" x14ac:dyDescent="0.25">
      <c r="A3" s="2" t="s">
        <v>35</v>
      </c>
      <c r="B3" s="2"/>
      <c r="C3" s="2"/>
      <c r="F3" s="3"/>
      <c r="M3" s="3"/>
      <c r="T3" s="3"/>
    </row>
    <row r="4" spans="1:20" s="4" customFormat="1" x14ac:dyDescent="0.25">
      <c r="A4" s="6" t="s">
        <v>11</v>
      </c>
      <c r="B4" s="4" t="s">
        <v>9</v>
      </c>
      <c r="C4" s="4" t="s">
        <v>21</v>
      </c>
      <c r="D4" s="4" t="s">
        <v>2</v>
      </c>
      <c r="E4" s="4" t="s">
        <v>0</v>
      </c>
      <c r="F4" s="5" t="s">
        <v>33</v>
      </c>
      <c r="H4" s="6" t="s">
        <v>11</v>
      </c>
      <c r="I4" s="4" t="s">
        <v>9</v>
      </c>
      <c r="J4" s="4" t="s">
        <v>21</v>
      </c>
      <c r="K4" s="4" t="s">
        <v>2</v>
      </c>
      <c r="L4" s="4" t="s">
        <v>0</v>
      </c>
      <c r="M4" s="5" t="s">
        <v>33</v>
      </c>
      <c r="O4" s="6" t="s">
        <v>11</v>
      </c>
      <c r="P4" s="4" t="s">
        <v>9</v>
      </c>
      <c r="Q4" s="4" t="s">
        <v>10</v>
      </c>
      <c r="R4" s="4" t="s">
        <v>2</v>
      </c>
      <c r="S4" s="4" t="s">
        <v>0</v>
      </c>
      <c r="T4" s="5" t="s">
        <v>33</v>
      </c>
    </row>
    <row r="5" spans="1:20" x14ac:dyDescent="0.25">
      <c r="A5" s="1">
        <v>53.91</v>
      </c>
      <c r="B5">
        <v>1.59</v>
      </c>
      <c r="C5">
        <v>0.01</v>
      </c>
      <c r="D5">
        <v>3.1E-2</v>
      </c>
      <c r="E5">
        <f>PRODUCT(B5,2)</f>
        <v>3.18</v>
      </c>
      <c r="F5" s="3">
        <f>SUM(A5,-E5,-C5,-D5)</f>
        <v>50.689</v>
      </c>
      <c r="H5" s="1">
        <v>53.91</v>
      </c>
      <c r="I5">
        <v>1.593</v>
      </c>
      <c r="J5">
        <v>0.01</v>
      </c>
      <c r="K5">
        <v>3.1E-2</v>
      </c>
      <c r="L5">
        <f>PRODUCT(I5,2)</f>
        <v>3.1859999999999999</v>
      </c>
      <c r="M5" s="3">
        <f>SUM(H5,-L5,-J5,-K5)</f>
        <v>50.683</v>
      </c>
      <c r="O5" s="1">
        <v>53.91</v>
      </c>
      <c r="P5">
        <v>1.5960000000000001</v>
      </c>
      <c r="Q5">
        <v>0.01</v>
      </c>
      <c r="R5">
        <v>3.1E-2</v>
      </c>
      <c r="S5">
        <f>PRODUCT(P5,2)</f>
        <v>3.1920000000000002</v>
      </c>
      <c r="T5" s="3">
        <f>SUM(O5,-S5,-Q5,-R5)</f>
        <v>50.677</v>
      </c>
    </row>
    <row r="6" spans="1:20" x14ac:dyDescent="0.25">
      <c r="A6" s="1">
        <v>53.91</v>
      </c>
      <c r="B6">
        <v>1.59</v>
      </c>
      <c r="C6">
        <v>0.02</v>
      </c>
      <c r="D6">
        <v>3.1E-2</v>
      </c>
      <c r="E6">
        <f>PRODUCT(B6,2)</f>
        <v>3.18</v>
      </c>
      <c r="F6" s="3">
        <f>SUM(A6,-E6,-C6,-D6)</f>
        <v>50.678999999999995</v>
      </c>
      <c r="H6" s="1">
        <v>53.91</v>
      </c>
      <c r="I6">
        <v>1.593</v>
      </c>
      <c r="J6">
        <v>0.02</v>
      </c>
      <c r="K6">
        <v>3.1E-2</v>
      </c>
      <c r="L6">
        <f>PRODUCT(I6,2)</f>
        <v>3.1859999999999999</v>
      </c>
      <c r="M6" s="3">
        <f>SUM(H6,-L6,-J6,-K6)</f>
        <v>50.672999999999995</v>
      </c>
      <c r="O6" s="1">
        <v>53.91</v>
      </c>
      <c r="P6">
        <v>1.5960000000000001</v>
      </c>
      <c r="Q6">
        <v>0.02</v>
      </c>
      <c r="R6">
        <v>3.1E-2</v>
      </c>
      <c r="S6">
        <f>PRODUCT(P6,2)</f>
        <v>3.1920000000000002</v>
      </c>
      <c r="T6" s="3">
        <f>SUM(O6,-S6,-Q6,-R6)</f>
        <v>50.666999999999994</v>
      </c>
    </row>
    <row r="7" spans="1:20" x14ac:dyDescent="0.25">
      <c r="A7" s="1">
        <v>53.91</v>
      </c>
      <c r="B7">
        <v>1.59</v>
      </c>
      <c r="C7">
        <v>2.4E-2</v>
      </c>
      <c r="D7">
        <v>3.1E-2</v>
      </c>
      <c r="E7">
        <f>PRODUCT(B7,2)</f>
        <v>3.18</v>
      </c>
      <c r="F7" s="3">
        <f>SUM(A7,-E7,-C7,-D7)</f>
        <v>50.674999999999997</v>
      </c>
      <c r="H7" s="1">
        <v>53.91</v>
      </c>
      <c r="I7">
        <v>1.593</v>
      </c>
      <c r="J7">
        <v>2.4E-2</v>
      </c>
      <c r="K7">
        <v>3.1E-2</v>
      </c>
      <c r="L7">
        <f>PRODUCT(I7,2)</f>
        <v>3.1859999999999999</v>
      </c>
      <c r="M7" s="3">
        <f>SUM(H7,-L7,-J7,-K7)</f>
        <v>50.668999999999997</v>
      </c>
      <c r="O7" s="1">
        <v>53.91</v>
      </c>
      <c r="P7">
        <v>1.5960000000000001</v>
      </c>
      <c r="Q7">
        <v>2.4E-2</v>
      </c>
      <c r="R7">
        <v>3.1E-2</v>
      </c>
      <c r="S7">
        <f>PRODUCT(P7,2)</f>
        <v>3.1920000000000002</v>
      </c>
      <c r="T7" s="3">
        <f>SUM(O7,-S7,-Q7,-R7)</f>
        <v>50.662999999999997</v>
      </c>
    </row>
    <row r="8" spans="1:20" x14ac:dyDescent="0.25">
      <c r="A8" s="1">
        <v>53.91</v>
      </c>
      <c r="B8">
        <v>1.59</v>
      </c>
      <c r="C8">
        <v>1.7999999999999999E-2</v>
      </c>
      <c r="D8">
        <v>3.1E-2</v>
      </c>
      <c r="E8">
        <f>PRODUCT(B8,2)</f>
        <v>3.18</v>
      </c>
      <c r="F8" s="3">
        <f>SUM(A8,-E8,-C8,-D8)</f>
        <v>50.680999999999997</v>
      </c>
      <c r="H8" s="1">
        <v>53.91</v>
      </c>
      <c r="I8">
        <v>1.593</v>
      </c>
      <c r="J8">
        <v>1.7999999999999999E-2</v>
      </c>
      <c r="K8">
        <v>3.1E-2</v>
      </c>
      <c r="L8">
        <f>PRODUCT(I8,2)</f>
        <v>3.1859999999999999</v>
      </c>
      <c r="M8" s="3">
        <f>SUM(H8,-L8,-J8,-K8)</f>
        <v>50.674999999999997</v>
      </c>
      <c r="O8" s="1">
        <v>53.91</v>
      </c>
      <c r="P8">
        <v>1.5960000000000001</v>
      </c>
      <c r="Q8">
        <v>1.7999999999999999E-2</v>
      </c>
      <c r="R8">
        <v>3.1E-2</v>
      </c>
      <c r="S8">
        <f>PRODUCT(P8,2)</f>
        <v>3.1920000000000002</v>
      </c>
      <c r="T8" s="3">
        <f>SUM(O8,-S8,-Q8,-R8)</f>
        <v>50.668999999999997</v>
      </c>
    </row>
    <row r="9" spans="1:20" s="4" customFormat="1" x14ac:dyDescent="0.25">
      <c r="A9" s="6" t="s">
        <v>11</v>
      </c>
      <c r="C9" s="4" t="s">
        <v>21</v>
      </c>
      <c r="D9" s="4" t="s">
        <v>20</v>
      </c>
      <c r="F9" s="5"/>
      <c r="H9" s="6" t="s">
        <v>11</v>
      </c>
      <c r="J9" s="4" t="s">
        <v>21</v>
      </c>
      <c r="K9" s="4" t="s">
        <v>20</v>
      </c>
      <c r="M9" s="5"/>
      <c r="O9" s="6" t="s">
        <v>11</v>
      </c>
      <c r="Q9" s="4" t="s">
        <v>21</v>
      </c>
      <c r="R9" s="4" t="s">
        <v>20</v>
      </c>
      <c r="T9" s="5"/>
    </row>
    <row r="10" spans="1:20" x14ac:dyDescent="0.25">
      <c r="A10" s="1">
        <v>53.91</v>
      </c>
      <c r="B10">
        <v>1.59</v>
      </c>
      <c r="C10">
        <v>0.01</v>
      </c>
      <c r="D10">
        <v>4.1000000000000002E-2</v>
      </c>
      <c r="E10">
        <f>PRODUCT(B10,2)</f>
        <v>3.18</v>
      </c>
      <c r="F10" s="3">
        <f>SUM(A10,-E10,-C10,-D10)</f>
        <v>50.679000000000002</v>
      </c>
      <c r="H10" s="1">
        <v>53.91</v>
      </c>
      <c r="I10">
        <v>1.593</v>
      </c>
      <c r="J10">
        <v>0.01</v>
      </c>
      <c r="K10">
        <v>4.1000000000000002E-2</v>
      </c>
      <c r="L10">
        <f>PRODUCT(I10,2)</f>
        <v>3.1859999999999999</v>
      </c>
      <c r="M10" s="3">
        <f>SUM(H10,-L10,-J10,-K10)</f>
        <v>50.673000000000002</v>
      </c>
      <c r="O10" s="1">
        <v>53.91</v>
      </c>
      <c r="P10">
        <v>1.5960000000000001</v>
      </c>
      <c r="Q10">
        <v>0.01</v>
      </c>
      <c r="R10">
        <v>4.1000000000000002E-2</v>
      </c>
      <c r="S10">
        <f>PRODUCT(P10,2)</f>
        <v>3.1920000000000002</v>
      </c>
      <c r="T10" s="3">
        <f>SUM(O10,-S10,-Q10,-R10)</f>
        <v>50.667000000000002</v>
      </c>
    </row>
    <row r="11" spans="1:20" x14ac:dyDescent="0.25">
      <c r="A11" s="1">
        <v>53.91</v>
      </c>
      <c r="B11">
        <v>1.59</v>
      </c>
      <c r="C11">
        <v>0.02</v>
      </c>
      <c r="D11">
        <v>4.1000000000000002E-2</v>
      </c>
      <c r="E11">
        <f>PRODUCT(B11,2)</f>
        <v>3.18</v>
      </c>
      <c r="F11" s="3">
        <f>SUM(A11,-E11,-C11,-D11)</f>
        <v>50.668999999999997</v>
      </c>
      <c r="H11" s="1">
        <v>53.91</v>
      </c>
      <c r="I11">
        <v>1.593</v>
      </c>
      <c r="J11">
        <v>0.02</v>
      </c>
      <c r="K11">
        <v>4.1000000000000002E-2</v>
      </c>
      <c r="L11">
        <f>PRODUCT(I11,2)</f>
        <v>3.1859999999999999</v>
      </c>
      <c r="M11" s="3">
        <f>SUM(H11,-L11,-J11,-K11)</f>
        <v>50.662999999999997</v>
      </c>
      <c r="O11" s="1">
        <v>53.91</v>
      </c>
      <c r="P11">
        <v>1.5960000000000001</v>
      </c>
      <c r="Q11">
        <v>0.02</v>
      </c>
      <c r="R11">
        <v>4.1000000000000002E-2</v>
      </c>
      <c r="S11">
        <f>PRODUCT(P11,2)</f>
        <v>3.1920000000000002</v>
      </c>
      <c r="T11" s="3">
        <f>SUM(O11,-S11,-Q11,-R11)</f>
        <v>50.656999999999996</v>
      </c>
    </row>
    <row r="12" spans="1:20" x14ac:dyDescent="0.25">
      <c r="A12" s="1">
        <v>53.91</v>
      </c>
      <c r="B12">
        <v>1.59</v>
      </c>
      <c r="C12">
        <v>2.4E-2</v>
      </c>
      <c r="D12">
        <v>4.1000000000000002E-2</v>
      </c>
      <c r="E12">
        <f>PRODUCT(B12,2)</f>
        <v>3.18</v>
      </c>
      <c r="F12" s="3">
        <f>SUM(A12,-E12,-C12,-D12)</f>
        <v>50.664999999999999</v>
      </c>
      <c r="H12" s="1">
        <v>53.91</v>
      </c>
      <c r="I12">
        <v>1.593</v>
      </c>
      <c r="J12">
        <v>2.4E-2</v>
      </c>
      <c r="K12">
        <v>4.1000000000000002E-2</v>
      </c>
      <c r="L12">
        <f>PRODUCT(I12,2)</f>
        <v>3.1859999999999999</v>
      </c>
      <c r="M12" s="3">
        <f>SUM(H12,-L12,-J12,-K12)</f>
        <v>50.658999999999999</v>
      </c>
      <c r="O12" s="1">
        <v>53.91</v>
      </c>
      <c r="P12">
        <v>1.5960000000000001</v>
      </c>
      <c r="Q12">
        <v>2.4E-2</v>
      </c>
      <c r="R12">
        <v>4.1000000000000002E-2</v>
      </c>
      <c r="S12">
        <f>PRODUCT(P12,2)</f>
        <v>3.1920000000000002</v>
      </c>
      <c r="T12" s="3">
        <f>SUM(O12,-S12,-Q12,-R12)</f>
        <v>50.652999999999999</v>
      </c>
    </row>
    <row r="13" spans="1:20" x14ac:dyDescent="0.25">
      <c r="A13" s="1">
        <v>53.91</v>
      </c>
      <c r="B13">
        <v>1.59</v>
      </c>
      <c r="C13">
        <v>1.7999999999999999E-2</v>
      </c>
      <c r="D13">
        <v>4.1000000000000002E-2</v>
      </c>
      <c r="E13">
        <f>PRODUCT(B13,2)</f>
        <v>3.18</v>
      </c>
      <c r="F13" s="3">
        <f>SUM(A13,-E13,-C13,-D13)</f>
        <v>50.670999999999999</v>
      </c>
      <c r="H13" s="1">
        <v>53.91</v>
      </c>
      <c r="I13">
        <v>1.593</v>
      </c>
      <c r="J13">
        <v>1.7999999999999999E-2</v>
      </c>
      <c r="K13">
        <v>4.1000000000000002E-2</v>
      </c>
      <c r="L13">
        <f>PRODUCT(I13,2)</f>
        <v>3.1859999999999999</v>
      </c>
      <c r="M13" s="3">
        <f>SUM(H13,-L13,-J13,-K13)</f>
        <v>50.664999999999999</v>
      </c>
      <c r="O13" s="1">
        <v>53.91</v>
      </c>
      <c r="P13">
        <v>1.5960000000000001</v>
      </c>
      <c r="Q13">
        <v>1.7999999999999999E-2</v>
      </c>
      <c r="R13">
        <v>4.1000000000000002E-2</v>
      </c>
      <c r="S13">
        <f>PRODUCT(P13,2)</f>
        <v>3.1920000000000002</v>
      </c>
      <c r="T13" s="3">
        <f>SUM(O13,-S13,-Q13,-R13)</f>
        <v>50.658999999999999</v>
      </c>
    </row>
    <row r="14" spans="1:20" s="4" customFormat="1" x14ac:dyDescent="0.25">
      <c r="A14" s="6" t="s">
        <v>11</v>
      </c>
      <c r="B14" s="4" t="s">
        <v>8</v>
      </c>
      <c r="D14" s="4" t="s">
        <v>4</v>
      </c>
      <c r="E14" s="4" t="s">
        <v>0</v>
      </c>
      <c r="F14" s="5" t="s">
        <v>34</v>
      </c>
      <c r="H14" s="6" t="s">
        <v>11</v>
      </c>
      <c r="I14" s="4" t="s">
        <v>8</v>
      </c>
      <c r="K14" s="4" t="s">
        <v>4</v>
      </c>
      <c r="L14" s="4" t="s">
        <v>0</v>
      </c>
      <c r="M14" s="5" t="s">
        <v>34</v>
      </c>
      <c r="O14" s="6" t="s">
        <v>11</v>
      </c>
      <c r="P14" s="4" t="s">
        <v>8</v>
      </c>
      <c r="R14" s="4" t="s">
        <v>4</v>
      </c>
      <c r="S14" s="4" t="s">
        <v>0</v>
      </c>
      <c r="T14" s="5" t="s">
        <v>34</v>
      </c>
    </row>
    <row r="15" spans="1:20" x14ac:dyDescent="0.25">
      <c r="A15" s="1">
        <v>53.91</v>
      </c>
      <c r="B15">
        <v>1.5940000000000001</v>
      </c>
      <c r="D15">
        <v>5.0999999999999997E-2</v>
      </c>
      <c r="E15">
        <f>PRODUCT(B15,2)</f>
        <v>3.1880000000000002</v>
      </c>
      <c r="F15" s="3">
        <f>SUM(A15,-E15,-C15,-D15)</f>
        <v>50.670999999999992</v>
      </c>
      <c r="H15" s="1">
        <v>53.91</v>
      </c>
      <c r="I15">
        <v>1.597</v>
      </c>
      <c r="K15">
        <v>5.0999999999999997E-2</v>
      </c>
      <c r="L15">
        <f>PRODUCT(I15,2)</f>
        <v>3.194</v>
      </c>
      <c r="M15" s="3">
        <f>SUM(H15,-L15,-J15,-K15)</f>
        <v>50.664999999999992</v>
      </c>
      <c r="O15" s="1">
        <v>53.91</v>
      </c>
      <c r="P15">
        <v>1.6</v>
      </c>
      <c r="R15">
        <v>5.0999999999999997E-2</v>
      </c>
      <c r="S15">
        <f>PRODUCT(P15,2)</f>
        <v>3.2</v>
      </c>
      <c r="T15" s="3">
        <f>SUM(O15,-S15,-Q15,-R15)</f>
        <v>50.658999999999992</v>
      </c>
    </row>
    <row r="16" spans="1:20" x14ac:dyDescent="0.25">
      <c r="A16" s="1"/>
    </row>
    <row r="17" spans="1:20" ht="15.75" x14ac:dyDescent="0.25">
      <c r="A17" s="2" t="s">
        <v>36</v>
      </c>
      <c r="B17" s="2"/>
    </row>
    <row r="18" spans="1:20" s="4" customFormat="1" x14ac:dyDescent="0.25">
      <c r="A18" s="6" t="s">
        <v>11</v>
      </c>
      <c r="B18" s="4" t="s">
        <v>9</v>
      </c>
      <c r="C18" s="4" t="s">
        <v>21</v>
      </c>
      <c r="D18" s="4" t="s">
        <v>2</v>
      </c>
      <c r="E18" s="4" t="s">
        <v>0</v>
      </c>
      <c r="F18" s="5" t="s">
        <v>33</v>
      </c>
      <c r="H18" s="6" t="s">
        <v>11</v>
      </c>
      <c r="I18" s="4" t="s">
        <v>9</v>
      </c>
      <c r="J18" s="4" t="s">
        <v>21</v>
      </c>
      <c r="K18" s="4" t="s">
        <v>2</v>
      </c>
      <c r="L18" s="4" t="s">
        <v>0</v>
      </c>
      <c r="M18" s="5" t="s">
        <v>33</v>
      </c>
      <c r="O18" s="6" t="s">
        <v>11</v>
      </c>
      <c r="P18" s="4" t="s">
        <v>9</v>
      </c>
      <c r="Q18" s="4" t="s">
        <v>21</v>
      </c>
      <c r="R18" s="4" t="s">
        <v>2</v>
      </c>
      <c r="S18" s="4" t="s">
        <v>0</v>
      </c>
      <c r="T18" s="5" t="s">
        <v>33</v>
      </c>
    </row>
    <row r="19" spans="1:20" x14ac:dyDescent="0.25">
      <c r="A19" s="1">
        <v>56.704999999999998</v>
      </c>
      <c r="B19">
        <v>1.899</v>
      </c>
      <c r="C19">
        <v>0.01</v>
      </c>
      <c r="D19">
        <v>3.1E-2</v>
      </c>
      <c r="E19">
        <f>PRODUCT(B19,2)</f>
        <v>3.798</v>
      </c>
      <c r="F19" s="3">
        <f>SUM(A19,-E19,-C19,-D19)</f>
        <v>52.866</v>
      </c>
      <c r="H19" s="1">
        <v>56.704999999999998</v>
      </c>
      <c r="I19">
        <v>1.9019999999999999</v>
      </c>
      <c r="J19">
        <v>0.01</v>
      </c>
      <c r="K19">
        <v>3.1E-2</v>
      </c>
      <c r="L19">
        <f>PRODUCT(I19,2)</f>
        <v>3.8039999999999998</v>
      </c>
      <c r="M19" s="3">
        <f>SUM(H19,-L19,-J19,-K19)</f>
        <v>52.86</v>
      </c>
      <c r="O19" s="1">
        <v>56.704999999999998</v>
      </c>
      <c r="P19">
        <v>1.905</v>
      </c>
      <c r="Q19">
        <v>0.01</v>
      </c>
      <c r="R19">
        <v>3.1E-2</v>
      </c>
      <c r="S19">
        <f>PRODUCT(P19,2)</f>
        <v>3.81</v>
      </c>
      <c r="T19" s="3">
        <f>SUM(O19,-S19,-Q19,-R19)</f>
        <v>52.853999999999999</v>
      </c>
    </row>
    <row r="20" spans="1:20" x14ac:dyDescent="0.25">
      <c r="A20" s="1">
        <v>56.704999999999998</v>
      </c>
      <c r="B20">
        <v>1.899</v>
      </c>
      <c r="C20">
        <v>0.02</v>
      </c>
      <c r="D20">
        <v>3.1E-2</v>
      </c>
      <c r="E20">
        <f>PRODUCT(B20,2)</f>
        <v>3.798</v>
      </c>
      <c r="F20" s="3">
        <f>SUM(A20,-E20,-C20,-D20)</f>
        <v>52.855999999999995</v>
      </c>
      <c r="H20" s="1">
        <v>56.704999999999998</v>
      </c>
      <c r="I20">
        <v>1.9019999999999999</v>
      </c>
      <c r="J20">
        <v>0.02</v>
      </c>
      <c r="K20">
        <v>3.1E-2</v>
      </c>
      <c r="L20">
        <f>PRODUCT(I20,2)</f>
        <v>3.8039999999999998</v>
      </c>
      <c r="M20" s="3">
        <f>SUM(H20,-L20,-J20,-K20)</f>
        <v>52.849999999999994</v>
      </c>
      <c r="O20" s="1">
        <v>56.704999999999998</v>
      </c>
      <c r="P20">
        <v>1.905</v>
      </c>
      <c r="Q20">
        <v>0.02</v>
      </c>
      <c r="R20">
        <v>3.1E-2</v>
      </c>
      <c r="S20">
        <f>PRODUCT(P20,2)</f>
        <v>3.81</v>
      </c>
      <c r="T20" s="3">
        <f>SUM(O20,-S20,-Q20,-R20)</f>
        <v>52.843999999999994</v>
      </c>
    </row>
    <row r="21" spans="1:20" x14ac:dyDescent="0.25">
      <c r="A21" s="1">
        <v>56.704999999999998</v>
      </c>
      <c r="B21">
        <v>1.899</v>
      </c>
      <c r="C21">
        <v>2.4E-2</v>
      </c>
      <c r="D21">
        <v>3.1E-2</v>
      </c>
      <c r="E21">
        <f>PRODUCT(B21,2)</f>
        <v>3.798</v>
      </c>
      <c r="F21" s="3">
        <f>SUM(A21,-E21,-C21,-D21)</f>
        <v>52.851999999999997</v>
      </c>
      <c r="H21" s="1">
        <v>56.704999999999998</v>
      </c>
      <c r="I21">
        <v>1.9019999999999999</v>
      </c>
      <c r="J21">
        <v>2.4E-2</v>
      </c>
      <c r="K21">
        <v>3.1E-2</v>
      </c>
      <c r="L21">
        <f>PRODUCT(I21,2)</f>
        <v>3.8039999999999998</v>
      </c>
      <c r="M21" s="3">
        <f>SUM(H21,-L21,-J21,-K21)</f>
        <v>52.845999999999997</v>
      </c>
      <c r="O21" s="1">
        <v>56.704999999999998</v>
      </c>
      <c r="P21">
        <v>1.905</v>
      </c>
      <c r="Q21">
        <v>2.4E-2</v>
      </c>
      <c r="R21">
        <v>3.1E-2</v>
      </c>
      <c r="S21">
        <f>PRODUCT(P21,2)</f>
        <v>3.81</v>
      </c>
      <c r="T21" s="3">
        <f>SUM(O21,-S21,-Q21,-R21)</f>
        <v>52.839999999999996</v>
      </c>
    </row>
    <row r="22" spans="1:20" x14ac:dyDescent="0.25">
      <c r="A22" s="1">
        <v>56.704999999999998</v>
      </c>
      <c r="B22">
        <v>1.899</v>
      </c>
      <c r="C22">
        <v>1.7999999999999999E-2</v>
      </c>
      <c r="D22">
        <v>3.1E-2</v>
      </c>
      <c r="E22">
        <f>PRODUCT(B22,2)</f>
        <v>3.798</v>
      </c>
      <c r="F22" s="3">
        <f>SUM(A22,-E22,-C22,-D22)</f>
        <v>52.857999999999997</v>
      </c>
      <c r="H22" s="1">
        <v>56.704999999999998</v>
      </c>
      <c r="I22">
        <v>1.9019999999999999</v>
      </c>
      <c r="J22">
        <v>1.7999999999999999E-2</v>
      </c>
      <c r="K22">
        <v>3.1E-2</v>
      </c>
      <c r="L22">
        <f>PRODUCT(I22,2)</f>
        <v>3.8039999999999998</v>
      </c>
      <c r="M22" s="3">
        <f>SUM(H22,-L22,-J22,-K22)</f>
        <v>52.851999999999997</v>
      </c>
      <c r="O22" s="1">
        <v>56.704999999999998</v>
      </c>
      <c r="P22">
        <v>1.905</v>
      </c>
      <c r="Q22">
        <v>1.7999999999999999E-2</v>
      </c>
      <c r="R22">
        <v>3.1E-2</v>
      </c>
      <c r="S22">
        <f>PRODUCT(P22,2)</f>
        <v>3.81</v>
      </c>
      <c r="T22" s="3">
        <f>SUM(O22,-S22,-Q22,-R22)</f>
        <v>52.845999999999997</v>
      </c>
    </row>
    <row r="23" spans="1:20" s="4" customFormat="1" x14ac:dyDescent="0.25">
      <c r="A23" s="6" t="s">
        <v>11</v>
      </c>
      <c r="C23" s="4" t="s">
        <v>21</v>
      </c>
      <c r="D23" s="4" t="s">
        <v>20</v>
      </c>
      <c r="F23" s="5"/>
      <c r="H23" s="6" t="s">
        <v>11</v>
      </c>
      <c r="J23" s="4" t="s">
        <v>21</v>
      </c>
      <c r="K23" s="4" t="s">
        <v>20</v>
      </c>
      <c r="M23" s="5"/>
      <c r="O23" s="6" t="s">
        <v>11</v>
      </c>
      <c r="Q23" s="4" t="s">
        <v>21</v>
      </c>
      <c r="R23" s="4" t="s">
        <v>20</v>
      </c>
      <c r="T23" s="5"/>
    </row>
    <row r="24" spans="1:20" x14ac:dyDescent="0.25">
      <c r="A24" s="1">
        <v>56.704999999999998</v>
      </c>
      <c r="B24">
        <v>1.899</v>
      </c>
      <c r="C24">
        <v>0.01</v>
      </c>
      <c r="D24">
        <v>4.1000000000000002E-2</v>
      </c>
      <c r="E24">
        <f>PRODUCT(B24,2)</f>
        <v>3.798</v>
      </c>
      <c r="F24" s="3">
        <f>SUM(A24,-E24,-C24,-D24)</f>
        <v>52.856000000000002</v>
      </c>
      <c r="H24" s="1">
        <v>56.704999999999998</v>
      </c>
      <c r="I24">
        <v>1.9019999999999999</v>
      </c>
      <c r="J24">
        <v>0.01</v>
      </c>
      <c r="K24">
        <v>4.1000000000000002E-2</v>
      </c>
      <c r="L24">
        <f>PRODUCT(I24,2)</f>
        <v>3.8039999999999998</v>
      </c>
      <c r="M24" s="3">
        <f>SUM(H24,-L24,-J24,-K24)</f>
        <v>52.85</v>
      </c>
      <c r="O24" s="1">
        <v>56.704999999999998</v>
      </c>
      <c r="P24">
        <v>1.905</v>
      </c>
      <c r="Q24">
        <v>0.01</v>
      </c>
      <c r="R24">
        <v>4.1000000000000002E-2</v>
      </c>
      <c r="S24">
        <f>PRODUCT(P24,2)</f>
        <v>3.81</v>
      </c>
      <c r="T24" s="3">
        <f>SUM(O24,-S24,-Q24,-R24)</f>
        <v>52.844000000000001</v>
      </c>
    </row>
    <row r="25" spans="1:20" x14ac:dyDescent="0.25">
      <c r="A25" s="1">
        <v>56.704999999999998</v>
      </c>
      <c r="B25">
        <v>1.899</v>
      </c>
      <c r="C25">
        <v>0.02</v>
      </c>
      <c r="D25">
        <v>4.1000000000000002E-2</v>
      </c>
      <c r="E25">
        <f>PRODUCT(B25,2)</f>
        <v>3.798</v>
      </c>
      <c r="F25" s="3">
        <f>SUM(A25,-E25,-C25,-D25)</f>
        <v>52.845999999999997</v>
      </c>
      <c r="H25" s="1">
        <v>56.704999999999998</v>
      </c>
      <c r="I25">
        <v>1.9019999999999999</v>
      </c>
      <c r="J25">
        <v>0.02</v>
      </c>
      <c r="K25">
        <v>4.1000000000000002E-2</v>
      </c>
      <c r="L25">
        <f>PRODUCT(I25,2)</f>
        <v>3.8039999999999998</v>
      </c>
      <c r="M25" s="3">
        <f>SUM(H25,-L25,-J25,-K25)</f>
        <v>52.839999999999996</v>
      </c>
      <c r="O25" s="1">
        <v>56.704999999999998</v>
      </c>
      <c r="P25">
        <v>1.905</v>
      </c>
      <c r="Q25">
        <v>0.02</v>
      </c>
      <c r="R25">
        <v>4.1000000000000002E-2</v>
      </c>
      <c r="S25">
        <f>PRODUCT(P25,2)</f>
        <v>3.81</v>
      </c>
      <c r="T25" s="3">
        <f>SUM(O25,-S25,-Q25,-R25)</f>
        <v>52.833999999999996</v>
      </c>
    </row>
    <row r="26" spans="1:20" x14ac:dyDescent="0.25">
      <c r="A26" s="1">
        <v>56.704999999999998</v>
      </c>
      <c r="B26">
        <v>1.899</v>
      </c>
      <c r="C26">
        <v>2.4E-2</v>
      </c>
      <c r="D26">
        <v>4.1000000000000002E-2</v>
      </c>
      <c r="E26">
        <f>PRODUCT(B26,2)</f>
        <v>3.798</v>
      </c>
      <c r="F26" s="3">
        <f>SUM(A26,-E26,-C26,-D26)</f>
        <v>52.841999999999999</v>
      </c>
      <c r="H26" s="1">
        <v>56.704999999999998</v>
      </c>
      <c r="I26">
        <v>1.9019999999999999</v>
      </c>
      <c r="J26">
        <v>2.4E-2</v>
      </c>
      <c r="K26">
        <v>4.1000000000000002E-2</v>
      </c>
      <c r="L26">
        <f>PRODUCT(I26,2)</f>
        <v>3.8039999999999998</v>
      </c>
      <c r="M26" s="3">
        <f>SUM(H26,-L26,-J26,-K26)</f>
        <v>52.835999999999999</v>
      </c>
      <c r="O26" s="1">
        <v>56.704999999999998</v>
      </c>
      <c r="P26">
        <v>1.905</v>
      </c>
      <c r="Q26">
        <v>2.4E-2</v>
      </c>
      <c r="R26">
        <v>4.1000000000000002E-2</v>
      </c>
      <c r="S26">
        <f>PRODUCT(P26,2)</f>
        <v>3.81</v>
      </c>
      <c r="T26" s="3">
        <f>SUM(O26,-S26,-Q26,-R26)</f>
        <v>52.83</v>
      </c>
    </row>
    <row r="27" spans="1:20" x14ac:dyDescent="0.25">
      <c r="A27" s="1">
        <v>56.704999999999998</v>
      </c>
      <c r="B27">
        <v>1.899</v>
      </c>
      <c r="C27">
        <v>1.7999999999999999E-2</v>
      </c>
      <c r="D27">
        <v>4.1000000000000002E-2</v>
      </c>
      <c r="E27">
        <f>PRODUCT(B27,2)</f>
        <v>3.798</v>
      </c>
      <c r="F27" s="3">
        <f>SUM(A27,-E27,-C27,-D27)</f>
        <v>52.847999999999999</v>
      </c>
      <c r="H27" s="1">
        <v>56.704999999999998</v>
      </c>
      <c r="I27">
        <v>1.9019999999999999</v>
      </c>
      <c r="J27">
        <v>1.7999999999999999E-2</v>
      </c>
      <c r="K27">
        <v>4.1000000000000002E-2</v>
      </c>
      <c r="L27">
        <f>PRODUCT(I27,2)</f>
        <v>3.8039999999999998</v>
      </c>
      <c r="M27" s="3">
        <f>SUM(H27,-L27,-J27,-K27)</f>
        <v>52.841999999999999</v>
      </c>
      <c r="O27" s="1">
        <v>56.704999999999998</v>
      </c>
      <c r="P27">
        <v>1.905</v>
      </c>
      <c r="Q27">
        <v>1.7999999999999999E-2</v>
      </c>
      <c r="R27">
        <v>4.1000000000000002E-2</v>
      </c>
      <c r="S27">
        <f>PRODUCT(P27,2)</f>
        <v>3.81</v>
      </c>
      <c r="T27" s="3">
        <f>SUM(O27,-S27,-Q27,-R27)</f>
        <v>52.835999999999999</v>
      </c>
    </row>
    <row r="28" spans="1:20" s="4" customFormat="1" x14ac:dyDescent="0.25">
      <c r="A28" s="6" t="s">
        <v>11</v>
      </c>
      <c r="B28" s="4" t="s">
        <v>8</v>
      </c>
      <c r="D28" s="4" t="s">
        <v>4</v>
      </c>
      <c r="E28" s="4" t="s">
        <v>0</v>
      </c>
      <c r="F28" s="5" t="s">
        <v>34</v>
      </c>
      <c r="H28" s="6" t="s">
        <v>11</v>
      </c>
      <c r="I28" s="4" t="s">
        <v>8</v>
      </c>
      <c r="K28" s="4" t="s">
        <v>4</v>
      </c>
      <c r="L28" s="4" t="s">
        <v>0</v>
      </c>
      <c r="M28" s="5" t="s">
        <v>34</v>
      </c>
      <c r="O28" s="6" t="s">
        <v>11</v>
      </c>
      <c r="P28" s="4" t="s">
        <v>8</v>
      </c>
      <c r="R28" s="4" t="s">
        <v>4</v>
      </c>
      <c r="S28" s="4" t="s">
        <v>0</v>
      </c>
      <c r="T28" s="5" t="s">
        <v>34</v>
      </c>
    </row>
    <row r="29" spans="1:20" x14ac:dyDescent="0.25">
      <c r="A29" s="1">
        <v>56.704999999999998</v>
      </c>
      <c r="B29">
        <v>1.903</v>
      </c>
      <c r="D29">
        <v>5.0999999999999997E-2</v>
      </c>
      <c r="E29">
        <f>PRODUCT(B29,2)</f>
        <v>3.806</v>
      </c>
      <c r="F29" s="3">
        <f>SUM(A29,-E29,-C29,-D29)</f>
        <v>52.847999999999999</v>
      </c>
      <c r="H29" s="1">
        <v>56.704999999999998</v>
      </c>
      <c r="I29">
        <v>1.9059999999999999</v>
      </c>
      <c r="J29">
        <v>0</v>
      </c>
      <c r="K29">
        <v>5.0999999999999997E-2</v>
      </c>
      <c r="L29">
        <f>PRODUCT(I29,2)</f>
        <v>3.8119999999999998</v>
      </c>
      <c r="M29" s="3">
        <f>SUM(H29,-L29,-J29,-K29)</f>
        <v>52.841999999999999</v>
      </c>
      <c r="O29" s="1">
        <v>56.704999999999998</v>
      </c>
      <c r="P29">
        <v>1.909</v>
      </c>
      <c r="R29">
        <v>5.0999999999999997E-2</v>
      </c>
      <c r="S29">
        <f>PRODUCT(P29,2)</f>
        <v>3.8180000000000001</v>
      </c>
      <c r="T29" s="3">
        <f>SUM(O29,-S29,-Q29,-R29)</f>
        <v>52.835999999999999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Majka</dc:creator>
  <cp:lastModifiedBy>Majka</cp:lastModifiedBy>
  <dcterms:created xsi:type="dcterms:W3CDTF">2017-04-09T12:58:26Z</dcterms:created>
  <dcterms:modified xsi:type="dcterms:W3CDTF">2017-04-09T20:26:10Z</dcterms:modified>
</cp:coreProperties>
</file>